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6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<sst xmlns="http://schemas.openxmlformats.org/spreadsheetml/2006/main" count="124" uniqueCount="121">
  <si>
    <t>000 1 00 00000 00 0000 000</t>
  </si>
  <si>
    <t>000 2 00 00000 00 0000 000</t>
  </si>
  <si>
    <t>НАЛОГОВЫЕ И НЕНАЛОГОВЫЕ ДОХОДЫ</t>
  </si>
  <si>
    <t>000 1 01 00000 00 0000 000</t>
  </si>
  <si>
    <t>000 1 01 02000 01 0000 110</t>
  </si>
  <si>
    <t xml:space="preserve">Налог на доходы физических лиц 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</si>
  <si>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</si>
  <si>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</si>
  <si>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</si>
  <si>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</si>
  <si>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</si>
  <si>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</si>
  <si>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</si>
  <si>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</si>
  <si>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</si>
  <si>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</si>
  <si>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</si>
  <si>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</si>
  <si>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</si>
  <si>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</si>
  <si>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</si>
  <si>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</si>
  <si>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</si>
  <si>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</si>
  <si>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</si>
  <si>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</si>
  <si>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</si>
  <si>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</si>
  <si>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</si>
  <si>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</si>
  <si>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</si>
  <si>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</si>
  <si>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</si>
  <si>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</si>
  <si>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</si>
  <si>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</si>
  <si>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</si>
  <si>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</si>
  <si>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</si>
  <si>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</si>
  <si>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</si>
  <si>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</si>
  <si>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</si>
  <si>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</si>
  <si>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Западнодвинского района Тверской области</t>
  </si>
  <si>
    <t xml:space="preserve">                                               Западнодвинского района Тверской области</t>
  </si>
  <si>
    <t>Прочие субвенции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</si>
  <si>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</si>
  <si>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</si>
  <si>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</si>
  <si>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</si>
  <si>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</si>
  <si>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</si>
  <si>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</si>
  <si>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000 1 06 06043 13 0000 110</t>
  </si>
  <si>
    <t>Земельный налог с физических лиц</t>
  </si>
  <si>
    <t>Земельный налог с физических 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</si>
  <si>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</si>
  <si>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</si>
  <si>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Дотации бюджетам городских  поселений  на выравнивание уровня бюджетной обеспеченности </t>
  </si>
  <si>
    <t>Субвенции бюджетам городских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</si>
  <si>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 городских поселений</t>
  </si>
  <si>
    <t xml:space="preserve">                                                     городского  поселения поселок Старая Торопа</t>
  </si>
  <si>
    <t>Код бюджетной классификации Российской Федерации</t>
  </si>
  <si>
    <t>Наименование дохода</t>
  </si>
  <si>
    <t>Сумма, тыс. руб</t>
  </si>
  <si>
    <t>Субвенции бюджетам городских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</si>
  <si>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000 1 11 05035 13 0000 120</t>
  </si>
  <si>
    <t xml:space="preserve">                                                     к решению Совета  Депутатов</t>
  </si>
  <si>
    <t xml:space="preserve">                                                     " О бюджете городского поселения п. Старая Торопа</t>
  </si>
  <si>
    <t>Налоги на прибыль, доходы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</si>
  <si>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</si>
  <si>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</si>
  <si>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</si>
  <si>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000 1 01 02020 01 0000 110</t>
  </si>
  <si>
    <t>Государственная пошлина за совершение нотариальных действий   ( за исключением действий, совершаемых консульскими учреждениями Российской Федерации)</t>
  </si>
  <si>
    <t>000 1 13 00000 00 0000 000</t>
  </si>
  <si>
    <t xml:space="preserve">  Прочие доходы от оказания платных услуг (работ)</t>
  </si>
  <si>
    <t>000 1 13 01990 00 0000 130</t>
  </si>
  <si>
    <t xml:space="preserve"> 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</si>
  <si>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</si>
  <si>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</si>
  <si>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</si>
  <si>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</si>
  <si>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</si>
  <si>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2020г</t>
  </si>
  <si>
    <t>2019г</t>
  </si>
  <si>
    <t xml:space="preserve">                                                     Приложение  № 5</t>
  </si>
  <si>
    <t xml:space="preserve">                                                на 2019 год и на плановый период 2020 и 2021 годов "</t>
  </si>
  <si>
    <t>2021г</t>
  </si>
  <si>
    <t>000 2 02 10000 00 0000 150</t>
  </si>
  <si>
    <t>000 2 02 10001 00 0000 150</t>
  </si>
  <si>
    <t>000 2 02 15001 13 0000 150</t>
  </si>
  <si>
    <t>000 2 02 30000 00 0000 150</t>
  </si>
  <si>
    <t>000 2 02 35118 00 0000 150</t>
  </si>
  <si>
    <t>000 2 02 35118 13 0000 150</t>
  </si>
  <si>
    <t>000 2 02 39999 00 0000 150</t>
  </si>
  <si>
    <t>000 2 02 39999 13 0000 150</t>
  </si>
  <si>
    <t xml:space="preserve">        Прогнозируемые  доходы бюджета поселения по группам, подгруппам, статьям, подстатьям  и элементам доходов классификации доходов бюджетов Российской Федерации на 2019 год и на плановый период 2020 и 2021 годов
</t>
  </si>
  <si>
    <t xml:space="preserve">  от " 21 " декабря 2018г. № 26</t>
  </si>
  <si>
    <t>Доходы от реализации иного имущества , находящегося в собственности  городских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казённых ), в части реализации основных средств по указанному имуществу</t>
  </si>
  <si>
    <t>000 1 14 02053 13 0000 410</t>
  </si>
  <si>
    <t>Доходы от продажи материальных и нематериальных активов</t>
  </si>
  <si>
    <t>000 1 14 00000 00 0000 000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</si>
  <si>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</si>
  <si>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</si>
  <si>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"О внесении изменений в Решение от 21.12.2018 года   
№ 26" О бюджете городского поселения поселок Старая</t>
  </si>
  <si>
    <t>Торопа Западнодвинского района Тверской области</t>
  </si>
  <si>
    <t xml:space="preserve">                                                            на 2019 год и на плановый период 2020 и 2021 годов"                                                                   </t>
  </si>
  <si>
    <t>Приложение 2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</si>
  <si>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</si>
  <si>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</si>
  <si>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</si>
  <si>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</si>
  <si>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трансферты, передаваемые бюджетам городских поселений</t>
  </si>
  <si>
    <t>000 2 02 49999 13 2081 151</t>
  </si>
  <si>
    <t>Прочие межбюджетные трансферты, передаваемые бюджетам городских поселений</t>
  </si>
  <si>
    <t>000 2 02 40000 00 0000 151</t>
  </si>
  <si>
    <t>Иные межбюджетные трансферты</t>
  </si>
  <si>
    <t>000 2 02 49999 13 0000 151</t>
  </si>
  <si>
    <t>от 31.07.2019г № 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</si>
</sst>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2" fillId="0" borderId="2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 wrapText="1"/>
    </xf>
    <xf numFmtId="2" fontId="6" fillId="0" borderId="19" xfId="0" applyNumberFormat="1" applyFont="1" applyBorder="1" applyAlignment="1">
      <alignment/>
    </xf>
    <xf numFmtId="2" fontId="6" fillId="0" borderId="16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F74" sqref="F74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3.00390625" style="0" customWidth="1"/>
    <col min="4" max="4" width="48.125" style="0" customWidth="1"/>
    <col min="5" max="5" width="8.375" style="0" customWidth="1"/>
    <col min="6" max="6" width="8.625" style="0" customWidth="1"/>
    <col min="7" max="7" width="8.00390625" style="0" customWidth="1"/>
    <col min="8" max="8" width="0.6171875" style="0" customWidth="1"/>
    <col min="10" max="10" width="11.375" style="0" bestFit="1" customWidth="1"/>
  </cols>
  <sheetData>
    <row r="1" spans="4:7" ht="12.75">
      <c r="D1" s="46" t="s">
        <v>109</v>
      </c>
      <c r="E1" s="46"/>
      <c r="F1" s="46"/>
      <c r="G1" s="46"/>
    </row>
    <row r="2" spans="4:7" ht="12.75">
      <c r="D2" s="45" t="s">
        <v>104</v>
      </c>
      <c r="E2" s="45"/>
      <c r="F2" s="45"/>
      <c r="G2" s="45"/>
    </row>
    <row r="3" spans="4:7" ht="12.75">
      <c r="D3" s="45" t="s">
        <v>105</v>
      </c>
      <c r="E3" s="45"/>
      <c r="F3" s="45"/>
      <c r="G3" s="45"/>
    </row>
    <row r="4" spans="4:7" ht="12.75">
      <c r="D4" s="45" t="s">
        <v>44</v>
      </c>
      <c r="E4" s="45"/>
      <c r="F4" s="45"/>
      <c r="G4" s="45"/>
    </row>
    <row r="5" spans="4:7" ht="12.75">
      <c r="D5" s="45" t="s">
        <v>120</v>
      </c>
      <c r="E5" s="45"/>
      <c r="F5" s="45"/>
      <c r="G5" s="45"/>
    </row>
    <row r="6" spans="4:7" ht="12.75">
      <c r="D6" s="55" t="s">
        <v>106</v>
      </c>
      <c r="E6" s="55"/>
      <c r="F6" s="55"/>
      <c r="G6" s="55"/>
    </row>
    <row r="7" spans="4:7" ht="12.75">
      <c r="D7" s="45" t="s">
        <v>107</v>
      </c>
      <c r="E7" s="45"/>
      <c r="F7" s="45"/>
      <c r="G7" s="45"/>
    </row>
    <row r="8" spans="4:7" ht="12.75">
      <c r="D8" s="55" t="s">
        <v>108</v>
      </c>
      <c r="E8" s="55"/>
      <c r="F8" s="55"/>
      <c r="G8" s="55"/>
    </row>
    <row r="10" spans="3:8" ht="12.75">
      <c r="C10" s="46" t="s">
        <v>87</v>
      </c>
      <c r="D10" s="46"/>
      <c r="E10" s="46"/>
      <c r="F10" s="46"/>
      <c r="G10" s="46"/>
      <c r="H10" s="46"/>
    </row>
    <row r="11" spans="3:8" ht="12.75">
      <c r="C11" s="45" t="s">
        <v>68</v>
      </c>
      <c r="D11" s="45"/>
      <c r="E11" s="45"/>
      <c r="F11" s="45"/>
      <c r="G11" s="45"/>
      <c r="H11" s="45"/>
    </row>
    <row r="12" spans="3:8" ht="12.75">
      <c r="C12" s="45" t="s">
        <v>62</v>
      </c>
      <c r="D12" s="45"/>
      <c r="E12" s="45"/>
      <c r="F12" s="45"/>
      <c r="G12" s="45"/>
      <c r="H12" s="45"/>
    </row>
    <row r="13" spans="3:8" ht="12.75">
      <c r="C13" s="45" t="s">
        <v>44</v>
      </c>
      <c r="D13" s="45"/>
      <c r="E13" s="45"/>
      <c r="F13" s="45"/>
      <c r="G13" s="45"/>
      <c r="H13" s="45"/>
    </row>
    <row r="14" spans="3:8" ht="12.75">
      <c r="C14" s="11"/>
      <c r="D14" s="11"/>
      <c r="E14" s="29"/>
      <c r="F14" s="29" t="s">
        <v>99</v>
      </c>
      <c r="G14" s="29"/>
      <c r="H14" s="11"/>
    </row>
    <row r="15" spans="3:8" ht="12.75">
      <c r="C15" s="45" t="s">
        <v>69</v>
      </c>
      <c r="D15" s="45"/>
      <c r="E15" s="45"/>
      <c r="F15" s="45"/>
      <c r="G15" s="45"/>
      <c r="H15" s="45"/>
    </row>
    <row r="16" spans="3:8" ht="12.75">
      <c r="C16" s="45" t="s">
        <v>45</v>
      </c>
      <c r="D16" s="45"/>
      <c r="E16" s="45"/>
      <c r="F16" s="45"/>
      <c r="G16" s="45"/>
      <c r="H16" s="45"/>
    </row>
    <row r="17" spans="3:8" ht="12.75">
      <c r="C17" s="45" t="s">
        <v>88</v>
      </c>
      <c r="D17" s="45"/>
      <c r="E17" s="45"/>
      <c r="F17" s="45"/>
      <c r="G17" s="45"/>
      <c r="H17" s="45"/>
    </row>
    <row r="18" spans="3:8" ht="12.75">
      <c r="C18" s="45"/>
      <c r="D18" s="45"/>
      <c r="E18" s="45"/>
      <c r="F18" s="45"/>
      <c r="G18" s="45"/>
      <c r="H18" s="45"/>
    </row>
    <row r="19" ht="6.75" customHeight="1"/>
    <row r="20" spans="1:8" ht="81.75" customHeight="1">
      <c r="A20" s="49" t="s">
        <v>98</v>
      </c>
      <c r="B20" s="49"/>
      <c r="C20" s="49"/>
      <c r="D20" s="49"/>
      <c r="E20" s="49"/>
      <c r="F20" s="49"/>
      <c r="G20" s="49"/>
      <c r="H20" s="49"/>
    </row>
    <row r="21" spans="3:7" ht="26.25" customHeight="1">
      <c r="C21" s="47" t="s">
        <v>63</v>
      </c>
      <c r="D21" s="50" t="s">
        <v>64</v>
      </c>
      <c r="E21" s="52" t="s">
        <v>65</v>
      </c>
      <c r="F21" s="53"/>
      <c r="G21" s="54"/>
    </row>
    <row r="22" spans="3:10" ht="26.25" customHeight="1" thickBot="1">
      <c r="C22" s="48"/>
      <c r="D22" s="51"/>
      <c r="E22" s="31" t="s">
        <v>86</v>
      </c>
      <c r="F22" s="31" t="s">
        <v>85</v>
      </c>
      <c r="G22" s="32" t="s">
        <v>89</v>
      </c>
      <c r="J22" s="14"/>
    </row>
    <row r="23" spans="2:10" ht="26.25" customHeight="1" thickBot="1">
      <c r="B23" s="15"/>
      <c r="C23" s="16"/>
      <c r="D23" s="28" t="s">
        <v>43</v>
      </c>
      <c r="E23" s="33">
        <f>E24+E60</f>
        <v>6385.35</v>
      </c>
      <c r="F23" s="33">
        <f>F24+F60</f>
        <v>5752.950000000001</v>
      </c>
      <c r="G23" s="33">
        <f>G24+G60</f>
        <v>5375.55</v>
      </c>
      <c r="J23" s="14"/>
    </row>
    <row r="24" spans="3:10" ht="27" customHeight="1" thickBot="1">
      <c r="C24" s="17" t="s">
        <v>0</v>
      </c>
      <c r="D24" s="18" t="s">
        <v>2</v>
      </c>
      <c r="E24" s="34">
        <f>E25+E30+E36+E44+E47+E53</f>
        <v>4641.5</v>
      </c>
      <c r="F24" s="34">
        <f>F25+F30+F36+F44+F47+F53+F56</f>
        <v>4712.8</v>
      </c>
      <c r="G24" s="34">
        <f>G25+G30+G36+G44+G47+G53+G56</f>
        <v>4786.5</v>
      </c>
      <c r="J24" s="14"/>
    </row>
    <row r="25" spans="3:10" ht="24" customHeight="1">
      <c r="C25" s="8" t="s">
        <v>3</v>
      </c>
      <c r="D25" s="27" t="s">
        <v>70</v>
      </c>
      <c r="E25" s="35">
        <f>E26</f>
        <v>994.6</v>
      </c>
      <c r="F25" s="35">
        <f>F26</f>
        <v>1034.9</v>
      </c>
      <c r="G25" s="35">
        <f>G26</f>
        <v>1076.6000000000001</v>
      </c>
      <c r="J25" s="24"/>
    </row>
    <row r="26" spans="3:10" ht="21.75" customHeight="1">
      <c r="C26" s="7" t="s">
        <v>4</v>
      </c>
      <c r="D26" s="19" t="s">
        <v>5</v>
      </c>
      <c r="E26" s="35">
        <f>E27+E28+E29</f>
        <v>994.6</v>
      </c>
      <c r="F26" s="35">
        <f>F27+F28+F29</f>
        <v>1034.9</v>
      </c>
      <c r="G26" s="35">
        <f>G27+G28+G29</f>
        <v>1076.6000000000001</v>
      </c>
      <c r="J26" s="24"/>
    </row>
    <row r="27" spans="3:10" ht="76.5" customHeight="1">
      <c r="C27" s="2" t="s">
        <v>6</v>
      </c>
      <c r="D27" s="3" t="s">
        <v>72</v>
      </c>
      <c r="E27" s="36">
        <v>983.9</v>
      </c>
      <c r="F27" s="36">
        <v>1023.3</v>
      </c>
      <c r="G27" s="36">
        <v>1064.2</v>
      </c>
      <c r="J27" s="30"/>
    </row>
    <row r="28" spans="3:10" ht="108.75" customHeight="1">
      <c r="C28" s="2" t="s">
        <v>74</v>
      </c>
      <c r="D28" s="3" t="s">
        <v>81</v>
      </c>
      <c r="E28" s="36">
        <v>1.7</v>
      </c>
      <c r="F28" s="36">
        <v>1.9</v>
      </c>
      <c r="G28" s="36">
        <v>2</v>
      </c>
      <c r="J28" s="25"/>
    </row>
    <row r="29" spans="3:10" ht="38.25" customHeight="1">
      <c r="C29" s="2" t="s">
        <v>71</v>
      </c>
      <c r="D29" s="5" t="s">
        <v>73</v>
      </c>
      <c r="E29" s="36">
        <v>9</v>
      </c>
      <c r="F29" s="36">
        <v>9.7</v>
      </c>
      <c r="G29" s="36">
        <v>10.4</v>
      </c>
      <c r="J29" s="13"/>
    </row>
    <row r="30" spans="3:10" ht="35.25" customHeight="1">
      <c r="C30" s="8" t="s">
        <v>7</v>
      </c>
      <c r="D30" s="20" t="s">
        <v>8</v>
      </c>
      <c r="E30" s="37">
        <f>E31</f>
        <v>857.8</v>
      </c>
      <c r="F30" s="37">
        <f>F31</f>
        <v>857.8</v>
      </c>
      <c r="G30" s="37">
        <f>G31</f>
        <v>857.8</v>
      </c>
      <c r="J30" s="13"/>
    </row>
    <row r="31" spans="3:7" ht="33.75" customHeight="1">
      <c r="C31" s="8" t="s">
        <v>9</v>
      </c>
      <c r="D31" s="20" t="s">
        <v>10</v>
      </c>
      <c r="E31" s="37">
        <f>E32+E33+E34+E35</f>
        <v>857.8</v>
      </c>
      <c r="F31" s="37">
        <f>F32+F33+F34+F35</f>
        <v>857.8</v>
      </c>
      <c r="G31" s="37">
        <f>G32+G33+G34+G35</f>
        <v>857.8</v>
      </c>
    </row>
    <row r="32" spans="3:9" ht="51" customHeight="1">
      <c r="C32" s="4" t="s">
        <v>11</v>
      </c>
      <c r="D32" s="5" t="s">
        <v>12</v>
      </c>
      <c r="E32" s="38">
        <v>311</v>
      </c>
      <c r="F32" s="38">
        <v>311</v>
      </c>
      <c r="G32" s="38">
        <v>311</v>
      </c>
      <c r="H32" s="26"/>
      <c r="I32" s="1"/>
    </row>
    <row r="33" spans="3:7" ht="63" customHeight="1">
      <c r="C33" s="4" t="s">
        <v>13</v>
      </c>
      <c r="D33" s="5" t="s">
        <v>14</v>
      </c>
      <c r="E33" s="39">
        <v>2.2</v>
      </c>
      <c r="F33" s="39">
        <v>2.2</v>
      </c>
      <c r="G33" s="39">
        <v>2.2</v>
      </c>
    </row>
    <row r="34" spans="3:7" ht="68.25" customHeight="1">
      <c r="C34" s="2" t="s">
        <v>15</v>
      </c>
      <c r="D34" s="3" t="s">
        <v>16</v>
      </c>
      <c r="E34" s="38">
        <v>602.4</v>
      </c>
      <c r="F34" s="38">
        <v>602.4</v>
      </c>
      <c r="G34" s="38">
        <v>602.4</v>
      </c>
    </row>
    <row r="35" spans="3:7" ht="51.75" customHeight="1">
      <c r="C35" s="2" t="s">
        <v>17</v>
      </c>
      <c r="D35" s="3" t="s">
        <v>18</v>
      </c>
      <c r="E35" s="38">
        <v>-57.8</v>
      </c>
      <c r="F35" s="38">
        <v>-57.8</v>
      </c>
      <c r="G35" s="38">
        <v>-57.8</v>
      </c>
    </row>
    <row r="36" spans="3:7" ht="22.5" customHeight="1">
      <c r="C36" s="7" t="s">
        <v>19</v>
      </c>
      <c r="D36" s="21" t="s">
        <v>20</v>
      </c>
      <c r="E36" s="40">
        <f>E37+E39</f>
        <v>2511</v>
      </c>
      <c r="F36" s="40">
        <f>F37+F39</f>
        <v>2542</v>
      </c>
      <c r="G36" s="40">
        <f>G37+G39</f>
        <v>2574</v>
      </c>
    </row>
    <row r="37" spans="3:7" ht="22.5" customHeight="1">
      <c r="C37" s="4" t="s">
        <v>21</v>
      </c>
      <c r="D37" s="5" t="s">
        <v>22</v>
      </c>
      <c r="E37" s="39">
        <f>E38</f>
        <v>232</v>
      </c>
      <c r="F37" s="39">
        <f>F38</f>
        <v>256</v>
      </c>
      <c r="G37" s="39">
        <f>G38</f>
        <v>281</v>
      </c>
    </row>
    <row r="38" spans="3:7" ht="42" customHeight="1">
      <c r="C38" s="4" t="s">
        <v>47</v>
      </c>
      <c r="D38" s="5" t="s">
        <v>48</v>
      </c>
      <c r="E38" s="39">
        <v>232</v>
      </c>
      <c r="F38" s="39">
        <v>256</v>
      </c>
      <c r="G38" s="41">
        <v>281</v>
      </c>
    </row>
    <row r="39" spans="3:7" ht="28.5" customHeight="1">
      <c r="C39" s="4" t="s">
        <v>23</v>
      </c>
      <c r="D39" s="5" t="s">
        <v>24</v>
      </c>
      <c r="E39" s="39">
        <f>E40+E42</f>
        <v>2279</v>
      </c>
      <c r="F39" s="39">
        <f>F40+F42</f>
        <v>2286</v>
      </c>
      <c r="G39" s="39">
        <f>G40+G42</f>
        <v>2293</v>
      </c>
    </row>
    <row r="40" spans="3:7" ht="22.5" customHeight="1">
      <c r="C40" s="4" t="s">
        <v>49</v>
      </c>
      <c r="D40" s="5" t="s">
        <v>50</v>
      </c>
      <c r="E40" s="39">
        <v>1800</v>
      </c>
      <c r="F40" s="39">
        <v>1807</v>
      </c>
      <c r="G40" s="39">
        <v>1814</v>
      </c>
    </row>
    <row r="41" spans="3:7" ht="39.75" customHeight="1">
      <c r="C41" s="4" t="s">
        <v>51</v>
      </c>
      <c r="D41" s="5" t="s">
        <v>52</v>
      </c>
      <c r="E41" s="39">
        <v>1380</v>
      </c>
      <c r="F41" s="39">
        <v>1320</v>
      </c>
      <c r="G41" s="39">
        <v>1320</v>
      </c>
    </row>
    <row r="42" spans="3:7" ht="24" customHeight="1">
      <c r="C42" s="4" t="s">
        <v>53</v>
      </c>
      <c r="D42" s="5" t="s">
        <v>55</v>
      </c>
      <c r="E42" s="39">
        <f>E43</f>
        <v>479</v>
      </c>
      <c r="F42" s="39">
        <f>F43</f>
        <v>479</v>
      </c>
      <c r="G42" s="39">
        <f>G43</f>
        <v>479</v>
      </c>
    </row>
    <row r="43" spans="3:7" ht="41.25" customHeight="1">
      <c r="C43" s="4" t="s">
        <v>54</v>
      </c>
      <c r="D43" s="5" t="s">
        <v>56</v>
      </c>
      <c r="E43" s="39">
        <v>479</v>
      </c>
      <c r="F43" s="39">
        <v>479</v>
      </c>
      <c r="G43" s="39">
        <v>479</v>
      </c>
    </row>
    <row r="44" spans="3:7" ht="20.25" customHeight="1">
      <c r="C44" s="7" t="s">
        <v>25</v>
      </c>
      <c r="D44" s="21" t="s">
        <v>26</v>
      </c>
      <c r="E44" s="40">
        <f aca="true" t="shared" si="0" ref="E44:G45">E45</f>
        <v>6.3</v>
      </c>
      <c r="F44" s="40">
        <f t="shared" si="0"/>
        <v>6.3</v>
      </c>
      <c r="G44" s="40">
        <f t="shared" si="0"/>
        <v>6.3</v>
      </c>
    </row>
    <row r="45" spans="3:8" ht="37.5" customHeight="1">
      <c r="C45" s="4" t="s">
        <v>28</v>
      </c>
      <c r="D45" s="5" t="s">
        <v>75</v>
      </c>
      <c r="E45" s="39">
        <f t="shared" si="0"/>
        <v>6.3</v>
      </c>
      <c r="F45" s="39">
        <f t="shared" si="0"/>
        <v>6.3</v>
      </c>
      <c r="G45" s="39">
        <f t="shared" si="0"/>
        <v>6.3</v>
      </c>
      <c r="H45" s="9"/>
    </row>
    <row r="46" spans="3:7" ht="66.75" customHeight="1">
      <c r="C46" s="4" t="s">
        <v>27</v>
      </c>
      <c r="D46" s="5" t="s">
        <v>29</v>
      </c>
      <c r="E46" s="39">
        <v>6.3</v>
      </c>
      <c r="F46" s="39">
        <v>6.3</v>
      </c>
      <c r="G46" s="39">
        <v>6.3</v>
      </c>
    </row>
    <row r="47" spans="3:7" ht="33.75" customHeight="1">
      <c r="C47" s="7" t="s">
        <v>31</v>
      </c>
      <c r="D47" s="21" t="s">
        <v>30</v>
      </c>
      <c r="E47" s="40">
        <f>E48</f>
        <v>244.10000000000002</v>
      </c>
      <c r="F47" s="40">
        <f>F48</f>
        <v>244.10000000000002</v>
      </c>
      <c r="G47" s="40">
        <f>G48</f>
        <v>244.10000000000002</v>
      </c>
    </row>
    <row r="48" spans="3:7" ht="78.75" customHeight="1">
      <c r="C48" s="4" t="s">
        <v>32</v>
      </c>
      <c r="D48" s="5" t="s">
        <v>33</v>
      </c>
      <c r="E48" s="39">
        <f>E49+E52</f>
        <v>244.10000000000002</v>
      </c>
      <c r="F48" s="39">
        <f>F49+F52</f>
        <v>244.10000000000002</v>
      </c>
      <c r="G48" s="39">
        <f>G49+G52</f>
        <v>244.10000000000002</v>
      </c>
    </row>
    <row r="49" spans="3:7" ht="63.75" customHeight="1">
      <c r="C49" s="4" t="s">
        <v>34</v>
      </c>
      <c r="D49" s="5" t="s">
        <v>35</v>
      </c>
      <c r="E49" s="39">
        <f>E50</f>
        <v>153.9</v>
      </c>
      <c r="F49" s="39">
        <f>F50</f>
        <v>153.9</v>
      </c>
      <c r="G49" s="39">
        <f>G50</f>
        <v>153.9</v>
      </c>
    </row>
    <row r="50" spans="3:7" ht="81.75" customHeight="1">
      <c r="C50" s="4" t="s">
        <v>58</v>
      </c>
      <c r="D50" s="5" t="s">
        <v>57</v>
      </c>
      <c r="E50" s="39">
        <v>153.9</v>
      </c>
      <c r="F50" s="39">
        <v>153.9</v>
      </c>
      <c r="G50" s="39">
        <v>153.9</v>
      </c>
    </row>
    <row r="51" spans="3:7" ht="80.25" customHeight="1">
      <c r="C51" s="4" t="s">
        <v>84</v>
      </c>
      <c r="D51" s="5" t="s">
        <v>83</v>
      </c>
      <c r="E51" s="39">
        <f>E52</f>
        <v>90.2</v>
      </c>
      <c r="F51" s="39">
        <f>F52</f>
        <v>90.2</v>
      </c>
      <c r="G51" s="39">
        <f>G52</f>
        <v>90.2</v>
      </c>
    </row>
    <row r="52" spans="3:7" ht="82.5" customHeight="1">
      <c r="C52" s="4" t="s">
        <v>67</v>
      </c>
      <c r="D52" s="5" t="s">
        <v>33</v>
      </c>
      <c r="E52" s="39">
        <v>90.2</v>
      </c>
      <c r="F52" s="39">
        <v>90.2</v>
      </c>
      <c r="G52" s="12">
        <v>90.2</v>
      </c>
    </row>
    <row r="53" spans="3:7" ht="27.75" customHeight="1">
      <c r="C53" s="7" t="s">
        <v>76</v>
      </c>
      <c r="D53" s="21" t="s">
        <v>82</v>
      </c>
      <c r="E53" s="40">
        <f aca="true" t="shared" si="1" ref="E53:G54">E54</f>
        <v>27.7</v>
      </c>
      <c r="F53" s="40">
        <f t="shared" si="1"/>
        <v>27.7</v>
      </c>
      <c r="G53" s="40">
        <f t="shared" si="1"/>
        <v>27.7</v>
      </c>
    </row>
    <row r="54" spans="3:7" ht="29.25" customHeight="1">
      <c r="C54" s="4" t="s">
        <v>78</v>
      </c>
      <c r="D54" s="5" t="s">
        <v>77</v>
      </c>
      <c r="E54" s="39">
        <f t="shared" si="1"/>
        <v>27.7</v>
      </c>
      <c r="F54" s="39">
        <f t="shared" si="1"/>
        <v>27.7</v>
      </c>
      <c r="G54" s="39">
        <f t="shared" si="1"/>
        <v>27.7</v>
      </c>
    </row>
    <row r="55" spans="3:7" ht="26.25" customHeight="1">
      <c r="C55" s="4" t="s">
        <v>80</v>
      </c>
      <c r="D55" s="5" t="s">
        <v>79</v>
      </c>
      <c r="E55" s="39">
        <v>27.7</v>
      </c>
      <c r="F55" s="39">
        <v>27.7</v>
      </c>
      <c r="G55" s="42">
        <v>27.7</v>
      </c>
    </row>
    <row r="56" spans="3:7" ht="26.25" customHeight="1">
      <c r="C56" s="8" t="s">
        <v>103</v>
      </c>
      <c r="D56" s="20" t="s">
        <v>102</v>
      </c>
      <c r="E56" s="39"/>
      <c r="F56" s="39">
        <f>F58+F59</f>
        <v>0</v>
      </c>
      <c r="G56" s="42">
        <f>G59</f>
        <v>0</v>
      </c>
    </row>
    <row r="57" spans="3:7" ht="84.75" customHeight="1">
      <c r="C57" s="2" t="s">
        <v>112</v>
      </c>
      <c r="D57" s="3" t="s">
        <v>113</v>
      </c>
      <c r="E57" s="39"/>
      <c r="F57" s="39"/>
      <c r="G57" s="39"/>
    </row>
    <row r="58" spans="3:7" ht="79.5" customHeight="1">
      <c r="C58" s="4" t="s">
        <v>101</v>
      </c>
      <c r="D58" s="5" t="s">
        <v>100</v>
      </c>
      <c r="E58" s="39"/>
      <c r="F58" s="39"/>
      <c r="G58" s="42"/>
    </row>
    <row r="59" spans="3:7" ht="43.5" customHeight="1">
      <c r="C59" s="4" t="s">
        <v>110</v>
      </c>
      <c r="D59" s="5" t="s">
        <v>111</v>
      </c>
      <c r="E59" s="39"/>
      <c r="F59" s="39"/>
      <c r="G59" s="12"/>
    </row>
    <row r="60" spans="3:7" ht="27.75" customHeight="1">
      <c r="C60" s="10" t="s">
        <v>1</v>
      </c>
      <c r="D60" s="23" t="s">
        <v>36</v>
      </c>
      <c r="E60" s="43">
        <f>E61</f>
        <v>1743.8500000000001</v>
      </c>
      <c r="F60" s="43">
        <f>F61</f>
        <v>1040.15</v>
      </c>
      <c r="G60" s="43">
        <f>G61</f>
        <v>589.0500000000001</v>
      </c>
    </row>
    <row r="61" spans="3:7" ht="30" customHeight="1">
      <c r="C61" s="7" t="s">
        <v>37</v>
      </c>
      <c r="D61" s="21" t="s">
        <v>38</v>
      </c>
      <c r="E61" s="44">
        <f>E62+E65+E71</f>
        <v>1743.8500000000001</v>
      </c>
      <c r="F61" s="44">
        <f>F62+F65</f>
        <v>1040.15</v>
      </c>
      <c r="G61" s="22">
        <f>G62+G65</f>
        <v>589.0500000000001</v>
      </c>
    </row>
    <row r="62" spans="3:7" ht="30" customHeight="1">
      <c r="C62" s="2" t="s">
        <v>90</v>
      </c>
      <c r="D62" s="3" t="s">
        <v>39</v>
      </c>
      <c r="E62" s="39">
        <f aca="true" t="shared" si="2" ref="E62:G63">E63</f>
        <v>1180.2</v>
      </c>
      <c r="F62" s="39">
        <f t="shared" si="2"/>
        <v>954.7</v>
      </c>
      <c r="G62" s="39">
        <f t="shared" si="2"/>
        <v>502.1</v>
      </c>
    </row>
    <row r="63" spans="3:7" ht="24.75" customHeight="1">
      <c r="C63" s="4" t="s">
        <v>91</v>
      </c>
      <c r="D63" s="5" t="s">
        <v>40</v>
      </c>
      <c r="E63" s="39">
        <f t="shared" si="2"/>
        <v>1180.2</v>
      </c>
      <c r="F63" s="39">
        <f t="shared" si="2"/>
        <v>954.7</v>
      </c>
      <c r="G63" s="39">
        <f t="shared" si="2"/>
        <v>502.1</v>
      </c>
    </row>
    <row r="64" spans="3:7" ht="28.5" customHeight="1">
      <c r="C64" s="4" t="s">
        <v>92</v>
      </c>
      <c r="D64" s="5" t="s">
        <v>59</v>
      </c>
      <c r="E64" s="39">
        <v>1180.2</v>
      </c>
      <c r="F64" s="39">
        <v>954.7</v>
      </c>
      <c r="G64" s="41">
        <v>502.1</v>
      </c>
    </row>
    <row r="65" spans="3:7" ht="28.5" customHeight="1">
      <c r="C65" s="4" t="s">
        <v>93</v>
      </c>
      <c r="D65" s="5" t="s">
        <v>41</v>
      </c>
      <c r="E65" s="38">
        <f>E66+E68</f>
        <v>85.45</v>
      </c>
      <c r="F65" s="38">
        <f>F66+F68</f>
        <v>85.45</v>
      </c>
      <c r="G65" s="12">
        <f>G66+G68</f>
        <v>86.95</v>
      </c>
    </row>
    <row r="66" spans="3:7" ht="39" customHeight="1">
      <c r="C66" s="2" t="s">
        <v>94</v>
      </c>
      <c r="D66" s="3" t="s">
        <v>42</v>
      </c>
      <c r="E66" s="38">
        <f>E67</f>
        <v>85.3</v>
      </c>
      <c r="F66" s="38">
        <f>F67</f>
        <v>85.3</v>
      </c>
      <c r="G66" s="38">
        <f>G67</f>
        <v>86.8</v>
      </c>
    </row>
    <row r="67" spans="3:7" ht="39.75" customHeight="1">
      <c r="C67" s="4" t="s">
        <v>95</v>
      </c>
      <c r="D67" s="5" t="s">
        <v>60</v>
      </c>
      <c r="E67" s="38">
        <v>85.3</v>
      </c>
      <c r="F67" s="38">
        <v>85.3</v>
      </c>
      <c r="G67" s="38">
        <v>86.8</v>
      </c>
    </row>
    <row r="68" spans="3:7" ht="22.5" customHeight="1">
      <c r="C68" s="4" t="s">
        <v>96</v>
      </c>
      <c r="D68" s="6" t="s">
        <v>46</v>
      </c>
      <c r="E68" s="12">
        <f>E69</f>
        <v>0.15</v>
      </c>
      <c r="F68" s="12">
        <v>0.15</v>
      </c>
      <c r="G68" s="12">
        <v>0.15</v>
      </c>
    </row>
    <row r="69" spans="3:7" ht="21.75" customHeight="1">
      <c r="C69" s="4" t="s">
        <v>97</v>
      </c>
      <c r="D69" s="6" t="s">
        <v>61</v>
      </c>
      <c r="E69" s="12">
        <v>0.15</v>
      </c>
      <c r="F69" s="12">
        <v>0.15</v>
      </c>
      <c r="G69" s="12">
        <v>0.15</v>
      </c>
    </row>
    <row r="70" spans="3:7" ht="84" customHeight="1">
      <c r="C70" s="4" t="s">
        <v>97</v>
      </c>
      <c r="D70" s="5" t="s">
        <v>66</v>
      </c>
      <c r="E70" s="12">
        <v>0.15</v>
      </c>
      <c r="F70" s="12">
        <v>0.15</v>
      </c>
      <c r="G70" s="12">
        <v>0.15</v>
      </c>
    </row>
    <row r="71" spans="3:7" ht="24" customHeight="1">
      <c r="C71" s="4" t="s">
        <v>117</v>
      </c>
      <c r="D71" s="6" t="s">
        <v>118</v>
      </c>
      <c r="E71" s="12">
        <v>478.2</v>
      </c>
      <c r="F71" s="12"/>
      <c r="G71" s="12"/>
    </row>
    <row r="72" spans="3:7" ht="30" customHeight="1">
      <c r="C72" s="4" t="s">
        <v>119</v>
      </c>
      <c r="D72" s="5" t="s">
        <v>114</v>
      </c>
      <c r="E72" s="12">
        <v>478.2</v>
      </c>
      <c r="F72" s="12"/>
      <c r="G72" s="12"/>
    </row>
    <row r="73" spans="3:7" ht="30" customHeight="1">
      <c r="C73" s="4" t="s">
        <v>115</v>
      </c>
      <c r="D73" s="5" t="s">
        <v>116</v>
      </c>
      <c r="E73" s="12">
        <v>478.2</v>
      </c>
      <c r="F73" s="12"/>
      <c r="G73" s="12"/>
    </row>
    <row r="74" ht="89.25" customHeight="1"/>
    <row r="75" ht="37.5" customHeight="1"/>
    <row r="76" ht="39.75" customHeight="1"/>
    <row r="77" spans="4:6" ht="12.75">
      <c r="D77" s="1"/>
      <c r="E77" s="1"/>
      <c r="F77" s="1"/>
    </row>
  </sheetData>
  <sheetProtection/>
  <mergeCells count="20">
    <mergeCell ref="D21:D22"/>
    <mergeCell ref="E21:G21"/>
    <mergeCell ref="D1:G1"/>
    <mergeCell ref="D2:G2"/>
    <mergeCell ref="D3:G3"/>
    <mergeCell ref="D4:G4"/>
    <mergeCell ref="D5:G5"/>
    <mergeCell ref="D6:G6"/>
    <mergeCell ref="D7:G7"/>
    <mergeCell ref="D8:G8"/>
    <mergeCell ref="C15:H15"/>
    <mergeCell ref="C13:H13"/>
    <mergeCell ref="C10:H10"/>
    <mergeCell ref="C11:H11"/>
    <mergeCell ref="C21:C22"/>
    <mergeCell ref="C16:H16"/>
    <mergeCell ref="C17:H17"/>
    <mergeCell ref="C18:H18"/>
    <mergeCell ref="A20:H20"/>
    <mergeCell ref="C12:H12"/>
  </mergeCells>
  <printOptions/>
  <pageMargins left="0.27" right="0.28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2019-04-22T13:15:41Z</cp:lastPrinted>
  <dcterms:created xsi:type="dcterms:W3CDTF">2006-11-20T13:58:54Z</dcterms:created>
  <dcterms:modified xsi:type="dcterms:W3CDTF">2019-07-31T12:02:05Z</dcterms:modified>
  <cp:category/>
  <cp:version/>
  <cp:contentType/>
  <cp:contentStatus/>
</cp:coreProperties>
</file>