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8135" windowHeight="6915"/>
  </bookViews>
  <sheets>
    <sheet name="прил" sheetId="1" r:id="rId1"/>
  </sheets>
  <definedNames>
    <definedName name="_xlnm.Print_Area" localSheetId="0">прил!$A$1:$F$158</definedName>
  </definedNames>
  <calcPr calcId="124519"/>
</workbook>
</file>

<file path=xl/calcChain.xml><?xml version="1.0" encoding="utf-8"?>
<calcChain xmlns="http://schemas.openxmlformats.org/spreadsheetml/2006/main">
  <c r="F36" i="1"/>
  <c r="F35" s="1"/>
  <c r="F34" s="1"/>
  <c r="F14" s="1"/>
  <c r="F115"/>
  <c r="F147"/>
  <c r="F116"/>
  <c r="F119"/>
  <c r="F118" s="1"/>
  <c r="F117" s="1"/>
  <c r="F130"/>
  <c r="F102"/>
  <c r="F76"/>
  <c r="F75" s="1"/>
  <c r="F74" s="1"/>
  <c r="F60"/>
  <c r="F58"/>
  <c r="F56"/>
  <c r="F21"/>
  <c r="F17" s="1"/>
  <c r="E147"/>
  <c r="E146" s="1"/>
  <c r="E145" s="1"/>
  <c r="E136"/>
  <c r="E135" s="1"/>
  <c r="E130"/>
  <c r="E119"/>
  <c r="E102"/>
  <c r="E101" s="1"/>
  <c r="E93"/>
  <c r="E92" s="1"/>
  <c r="E76" s="1"/>
  <c r="E75" s="1"/>
  <c r="E74" s="1"/>
  <c r="E60"/>
  <c r="E58"/>
  <c r="E56"/>
  <c r="E41"/>
  <c r="E40" s="1"/>
  <c r="E34" s="1"/>
  <c r="E24"/>
  <c r="E22"/>
  <c r="E21" s="1"/>
  <c r="E18"/>
  <c r="F13" l="1"/>
  <c r="F73"/>
  <c r="E100"/>
  <c r="E73" s="1"/>
  <c r="E118"/>
  <c r="E116" s="1"/>
  <c r="E117" s="1"/>
  <c r="E36"/>
  <c r="E35"/>
  <c r="E17"/>
  <c r="E16" s="1"/>
  <c r="E15" s="1"/>
  <c r="E14" s="1"/>
  <c r="E144"/>
  <c r="E143" s="1"/>
  <c r="E115" l="1"/>
  <c r="E13"/>
</calcChain>
</file>

<file path=xl/sharedStrings.xml><?xml version="1.0" encoding="utf-8"?>
<sst xmlns="http://schemas.openxmlformats.org/spreadsheetml/2006/main" count="592" uniqueCount="186">
  <si>
    <t>Западнодвинского района Тверской области</t>
  </si>
  <si>
    <t xml:space="preserve"> </t>
  </si>
  <si>
    <t>(тыс. руб.)</t>
  </si>
  <si>
    <t>РП</t>
  </si>
  <si>
    <t>КЦСР</t>
  </si>
  <si>
    <t>КВР</t>
  </si>
  <si>
    <t>Наименование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</si>
  <si>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</si>
  <si>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</si>
  <si>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</si>
  <si>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</si>
  <si>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</si>
  <si>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</si>
  <si>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</si>
  <si>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</si>
  <si>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</si>
  <si>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</si>
  <si>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</si>
  <si>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</si>
  <si>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</si>
  <si>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</si>
  <si>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</si>
  <si>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</si>
  <si>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</si>
  <si>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</si>
  <si>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</si>
  <si>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</si>
  <si>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</si>
  <si>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</si>
  <si>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</si>
  <si>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</si>
  <si>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</si>
  <si>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</si>
  <si>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0800</t>
  </si>
  <si>
    <t>Культура, кинематография</t>
  </si>
  <si>
    <t>0801</t>
  </si>
  <si>
    <t>Культура</t>
  </si>
  <si>
    <t>1100</t>
  </si>
  <si>
    <t>Физическая культура и спорт</t>
  </si>
  <si>
    <t>1102</t>
  </si>
  <si>
    <t>Массовый спорт</t>
  </si>
  <si>
    <t>к решению Совета депутатов</t>
  </si>
  <si>
    <t>городского поселения п. Старая Торопа</t>
  </si>
  <si>
    <t>" Об исполнении бюджета городского поселения п. Старая Торопа</t>
  </si>
  <si>
    <t>Приложение № 4</t>
  </si>
  <si>
    <t xml:space="preserve">утверждено </t>
  </si>
  <si>
    <t xml:space="preserve">исполнено </t>
  </si>
  <si>
    <t>240</t>
  </si>
  <si>
    <t>Иные закупки товаров, работ и услуг для обеспечения государственных (муниципальных) нужд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</si>
  <si>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</si>
  <si>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</si>
  <si>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2100000000</t>
  </si>
  <si>
    <t>2190000000</t>
  </si>
  <si>
    <t>Обеспечивающая подпрограмма</t>
  </si>
  <si>
    <t>219004145С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</si>
  <si>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</si>
  <si>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>219004150С</t>
  </si>
  <si>
    <t>Финансовое обеспечение расходов по центральному аппарату муниципального образования</t>
  </si>
  <si>
    <t>850</t>
  </si>
  <si>
    <t>Уплата налогов, сборов и иных платежей</t>
  </si>
  <si>
    <t>0111</t>
  </si>
  <si>
    <t>Резервные фонды</t>
  </si>
  <si>
    <t>9900000000</t>
  </si>
  <si>
    <t>Непрограммные расходы</t>
  </si>
  <si>
    <t>9920000000</t>
  </si>
  <si>
    <t>Резервный фонд</t>
  </si>
  <si>
    <t>992004306А</t>
  </si>
  <si>
    <t>Резервные фонды местных администраций</t>
  </si>
  <si>
    <t>870</t>
  </si>
  <si>
    <t xml:space="preserve"> Резервные средства</t>
  </si>
  <si>
    <t>Другие общегосударственные вопросы</t>
  </si>
  <si>
    <t>2110000000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</si>
  <si>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Западнодинского района Тверской области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</si>
  <si>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</si>
  <si>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211051057О</t>
  </si>
  <si>
    <t>Предоставление субвенции органам местного самоуправления поселения на осуществление государственных полномочий Терской области по организации деятельности по сбору, транспортированию, обработке, утилизации, обезвреживанию, захоронению твердых коммунальных отходов</t>
  </si>
  <si>
    <t>244</t>
  </si>
  <si>
    <t>211094001Б</t>
  </si>
  <si>
    <t>Финансовое обеспечение содержания муниципального имущества ( жилфонд)</t>
  </si>
  <si>
    <t>211094003Б</t>
  </si>
  <si>
    <t>Расходы по исполнению судебных актов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</si>
  <si>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</si>
  <si>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</si>
  <si>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</si>
  <si>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</si>
  <si>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   поселок Старая Торопа Западнодинского района Тверской области</t>
  </si>
  <si>
    <t>211055118О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</si>
  <si>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</si>
  <si>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Дорожное хозяйство (дорожные фонды)</t>
  </si>
  <si>
    <t>211084001Б</t>
  </si>
  <si>
    <t>Содержание и ремонт автомобильных дорог 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</si>
  <si>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0412</t>
  </si>
  <si>
    <t>Другие вопросы в области национальной экономики</t>
  </si>
  <si>
    <t>2200000000</t>
  </si>
  <si>
    <t>2230000000</t>
  </si>
  <si>
    <t>Подпрограмма 3 Организация благоустройства территории городского поселения поселок Старая Торопа Западнодвинского района Тверской области</t>
  </si>
  <si>
    <t>223024003Б</t>
  </si>
  <si>
    <t>Межевание участков, кадастровые работы по землеустройству и землепользованию на территории поселения</t>
  </si>
  <si>
    <t>2220000000</t>
  </si>
  <si>
    <t xml:space="preserve">Подпрограмма 2 Повышение надежности и эффективности функционирования объектов коммунального хозяйства городского поселения поселок Старая Торопа Западнодвинского района Тверской области </t>
  </si>
  <si>
    <t>222014001Б</t>
  </si>
  <si>
    <t>Составление проектно-сметной документации на проведение ремонтных работ на объектах коммунального хозяйства</t>
  </si>
  <si>
    <t>222014004Б</t>
  </si>
  <si>
    <t>Содержание и проведение ремонта сетей водопотребления и водоотведения  в поселении</t>
  </si>
  <si>
    <t>222024001Б</t>
  </si>
  <si>
    <t>Финансовое обеспечение мероприятий по приобретению оборудования, механизмов для обслуживания сетей водоснабжения и водоотведения</t>
  </si>
  <si>
    <t>222014009Б</t>
  </si>
  <si>
    <t>Составление проектно-сметной документации на строительство модульной котельной</t>
  </si>
  <si>
    <t>223014001Б</t>
  </si>
  <si>
    <t>223014002Б</t>
  </si>
  <si>
    <t>Финансовое обеспечение на развитие и содержание сетей уличного освещения в границах поселения</t>
  </si>
  <si>
    <t>223014003Б</t>
  </si>
  <si>
    <t>Финансовое обеспечение мероприятий по благоустройству территории  поселения</t>
  </si>
  <si>
    <t>223014005Б</t>
  </si>
  <si>
    <t>Финансовое обеспечение  мероприятий по восстановлению воинских захоронений</t>
  </si>
  <si>
    <t>0804</t>
  </si>
  <si>
    <t>Другие вопросы в области культуры, кинематографии</t>
  </si>
  <si>
    <t>Подпрограмма 1 Создание условий для эффективного функционирования исполнительного органа местного самоуправления администрации городского поселения поселок Старая Торопа  Западнодвинского района Тверской области</t>
  </si>
  <si>
    <t>211104001Б</t>
  </si>
  <si>
    <t>Финансовое обеспечение  культурно-досуговой деятельности поселения</t>
  </si>
  <si>
    <t>110</t>
  </si>
  <si>
    <t>Расходы на выплаты персоналу казенных учреждений</t>
  </si>
  <si>
    <t>211114001Б</t>
  </si>
  <si>
    <t>Финансовое обеспечение библиотечной деятельности в поселении</t>
  </si>
  <si>
    <t>211134001Б</t>
  </si>
  <si>
    <t>211113001Б</t>
  </si>
  <si>
    <t>211124001Б</t>
  </si>
  <si>
    <t>Финансовое обеспечение физической культуры и спорта в поселении</t>
  </si>
  <si>
    <t>Западнодвинского района Тверской области за  2017 год"</t>
  </si>
  <si>
    <t>Распределение бюджетных ассигнований городского поселения поселок Старая Торопа Западнодвинского района Тверской области по разделам и подразделам, целевым статьям, группам и подгруппам видов расходов классификации расходов бюджета за 2017 год</t>
  </si>
  <si>
    <t>Муниципальная программ "Повышение эффективности муниципального управления в городском поселении  поселок Старая Торопа Западнодвинского района Тверской области" на 2016-2019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</si>
  <si>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</t>
  </si>
  <si>
    <t>211051054О</t>
  </si>
  <si>
    <t>Муниципальная пограмма "Развитие жилищно-коммунального хозяйства в городском поселении  поселок Старая Торопа Западнодвинского района Тверской области" на 2016 -2019 годы.</t>
  </si>
  <si>
    <t>222014010Б</t>
  </si>
  <si>
    <t>Инженерно-геологические и инженерно-экологические  изыскания на объекте " Модульная угольная котельная в пгт Старая Торопа ,ул.Лесная"</t>
  </si>
  <si>
    <t>222014011Ж</t>
  </si>
  <si>
    <t xml:space="preserve">Субсидия на возмещение затрат организации, осуществляющей водоснабжение населения </t>
  </si>
  <si>
    <t>810</t>
  </si>
  <si>
    <t xml:space="preserve">Субсидии юридическим лицам (кроме государственных учреждений) и физическим лицам-производителям товаров, работ, услуг
</t>
  </si>
  <si>
    <t>Муниципальная программ 1 "Повышение эффективности муниципального управления в городском поселении поселок Старая Торопа Западнодвинского района Тверской области"  на 2016-2019 годы</t>
  </si>
  <si>
    <t>211000000</t>
  </si>
  <si>
    <t>211024003О</t>
  </si>
  <si>
    <t xml:space="preserve">Осуществление мероприятий по передаче полномочий на осуществление мероприятий по передаче полномочий бюджету муниципального образования Западновинский район Тверской области из бюджета поселения на осуществление полномочий по организации в границах поселения теплоснабжения населения </t>
  </si>
  <si>
    <t>500</t>
  </si>
  <si>
    <t>Межбюджетные трансферты</t>
  </si>
  <si>
    <t>540</t>
  </si>
  <si>
    <t>Иные межбюджетные трансферты</t>
  </si>
  <si>
    <t>Муниципальная пограмма "Развитие жилищно-коммунального хозяйства в городском поселении поселок Старая Торопа Западнодвинского района Тверской области" на 2016 -2019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</si>
  <si>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годы.</t>
  </si>
  <si>
    <t>21110S068Б</t>
  </si>
  <si>
    <t>Повышение 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культурно-досуговой деятельности)  за счет средств местного бюджета</t>
  </si>
  <si>
    <t>211101068Б</t>
  </si>
  <si>
    <t>Повышение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 - досуговой деятельности)  за счет средств субсидии из областного бюджета Тверской области»</t>
  </si>
  <si>
    <t>Финансовое обеспечение деятельности планово- хозяйственног отдела МКУ « Культурно-спортивный центр поселка Старая Торопа"</t>
  </si>
  <si>
    <t>Муниципальная программ "Повышение эффективности муниципального управления в городском поселении поселок Старая Торопа  Западнодвинского района Тверской области" на 2016-2019 годы.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</si>
  <si>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</si>
  <si>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</si>
  <si>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</si>
  <si>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</si>
  <si>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</si>
  <si>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</si>
  <si>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354,0</t>
  </si>
  <si>
    <t>1105,2</t>
  </si>
  <si>
    <t>665,6</t>
  </si>
  <si>
    <t>0,2</t>
  </si>
  <si>
    <t>12,6</t>
  </si>
  <si>
    <t>171,5</t>
  </si>
  <si>
    <t>135,4</t>
  </si>
  <si>
    <t>36,1</t>
  </si>
  <si>
    <t>1074,5</t>
  </si>
  <si>
    <t>154</t>
  </si>
  <si>
    <t>238,5</t>
  </si>
  <si>
    <t>13,5</t>
  </si>
  <si>
    <t>491,4</t>
  </si>
  <si>
    <t>323,5</t>
  </si>
  <si>
    <t>2,0</t>
  </si>
  <si>
    <t>196,5</t>
  </si>
  <si>
    <t>59,1</t>
  </si>
  <si>
    <t>51,7</t>
  </si>
  <si>
    <t>180,5</t>
  </si>
  <si>
    <t>9</t>
  </si>
  <si>
    <t>521,1</t>
  </si>
  <si>
    <t>317,9</t>
  </si>
  <si>
    <t>43,1</t>
  </si>
  <si>
    <t xml:space="preserve">                                                                                                                                от       2018 г.   №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</si>
</sst>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3" borderId="0"/>
  </cellStyleXfs>
  <cellXfs count="100">
    <xf numFmtId="0" fontId="0" fillId="0" borderId="0" xfId="0"/>
    <xf numFmtId="2" fontId="0" fillId="2" borderId="0" xfId="0" applyNumberFormat="1" applyFill="1"/>
    <xf numFmtId="0" fontId="0" fillId="0" borderId="0" xfId="0" applyAlignment="1">
      <alignment horizontal="left"/>
    </xf>
    <xf numFmtId="2" fontId="0" fillId="2" borderId="0" xfId="0" applyNumberFormat="1" applyFill="1" applyAlignment="1">
      <alignment wrapText="1"/>
    </xf>
    <xf numFmtId="2" fontId="0" fillId="2" borderId="0" xfId="0" applyNumberForma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1" fillId="2" borderId="0" xfId="0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wrapText="1"/>
    </xf>
    <xf numFmtId="2" fontId="2" fillId="2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0" xfId="0" applyFont="1"/>
    <xf numFmtId="49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2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2" fontId="0" fillId="2" borderId="0" xfId="0" applyNumberFormat="1" applyFill="1" applyAlignment="1">
      <alignment vertical="center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2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top" shrinkToFit="1"/>
    </xf>
    <xf numFmtId="0" fontId="7" fillId="0" borderId="2" xfId="1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Border="1"/>
    <xf numFmtId="49" fontId="3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4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justify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 readingOrder="1"/>
    </xf>
    <xf numFmtId="49" fontId="3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tabSelected="1" view="pageBreakPreview" topLeftCell="A106" zoomScale="101" zoomScaleSheetLayoutView="101" workbookViewId="0">
      <selection activeCell="G115" sqref="G115"/>
    </sheetView>
  </sheetViews>
  <sheetFormatPr defaultRowHeight="12.75"/>
  <cols>
    <col min="1" max="1" width="6.7109375" customWidth="1"/>
    <col min="2" max="2" width="12.28515625" customWidth="1"/>
    <col min="3" max="3" width="5.7109375" customWidth="1"/>
    <col min="4" max="4" width="47.28515625" customWidth="1"/>
    <col min="5" max="5" width="11.28515625" style="1" customWidth="1"/>
    <col min="6" max="6" width="11.85546875" style="1" customWidth="1"/>
    <col min="7" max="7" width="48.5703125" customWidth="1"/>
  </cols>
  <sheetData>
    <row r="1" spans="1:8">
      <c r="D1" s="97" t="s">
        <v>44</v>
      </c>
      <c r="E1" s="97"/>
      <c r="F1" s="97"/>
      <c r="G1" s="32"/>
    </row>
    <row r="2" spans="1:8">
      <c r="D2" s="98" t="s">
        <v>41</v>
      </c>
      <c r="E2" s="98"/>
      <c r="F2" s="98"/>
      <c r="G2" s="33"/>
    </row>
    <row r="3" spans="1:8">
      <c r="A3" s="5"/>
      <c r="B3" s="5"/>
      <c r="C3" s="5"/>
      <c r="D3" s="98" t="s">
        <v>42</v>
      </c>
      <c r="E3" s="98"/>
      <c r="F3" s="98"/>
      <c r="G3" s="33"/>
    </row>
    <row r="4" spans="1:8">
      <c r="A4" s="5"/>
      <c r="B4" s="5"/>
      <c r="C4" s="5"/>
      <c r="D4" s="98" t="s">
        <v>0</v>
      </c>
      <c r="E4" s="98"/>
      <c r="F4" s="98"/>
      <c r="G4" s="33"/>
    </row>
    <row r="5" spans="1:8" ht="12.75" customHeight="1">
      <c r="A5" s="5"/>
      <c r="B5" s="5"/>
      <c r="C5" s="5"/>
      <c r="D5" s="98" t="s">
        <v>43</v>
      </c>
      <c r="E5" s="98"/>
      <c r="F5" s="98"/>
      <c r="G5" s="33"/>
    </row>
    <row r="6" spans="1:8">
      <c r="A6" s="6"/>
      <c r="B6" s="6"/>
      <c r="C6" s="6"/>
      <c r="D6" s="98" t="s">
        <v>128</v>
      </c>
      <c r="E6" s="98"/>
      <c r="F6" s="98"/>
      <c r="G6" s="33"/>
    </row>
    <row r="7" spans="1:8" ht="12.75" customHeight="1">
      <c r="A7" s="6"/>
      <c r="B7" s="6"/>
      <c r="C7" s="6"/>
      <c r="D7" s="99" t="s">
        <v>185</v>
      </c>
      <c r="E7" s="99"/>
      <c r="F7" s="99"/>
      <c r="G7" s="94"/>
    </row>
    <row r="8" spans="1:8">
      <c r="A8" s="6"/>
      <c r="B8" s="6"/>
      <c r="C8" s="6"/>
      <c r="D8" s="2"/>
      <c r="E8" s="4"/>
      <c r="F8" s="3"/>
    </row>
    <row r="9" spans="1:8" ht="49.5" customHeight="1">
      <c r="A9" s="95" t="s">
        <v>129</v>
      </c>
      <c r="B9" s="95"/>
      <c r="C9" s="95"/>
      <c r="D9" s="95"/>
      <c r="E9" s="95"/>
      <c r="F9" s="95"/>
    </row>
    <row r="10" spans="1:8" ht="14.25">
      <c r="A10" s="95"/>
      <c r="B10" s="95"/>
      <c r="C10" s="95"/>
      <c r="D10" s="95"/>
      <c r="E10" s="7"/>
      <c r="F10" s="8"/>
    </row>
    <row r="11" spans="1:8" ht="15.75" customHeight="1">
      <c r="A11" s="96"/>
      <c r="B11" s="96"/>
      <c r="C11" s="96"/>
      <c r="D11" s="96"/>
      <c r="E11" s="8"/>
      <c r="F11" s="9" t="s">
        <v>2</v>
      </c>
    </row>
    <row r="12" spans="1:8" ht="24" customHeight="1">
      <c r="A12" s="10" t="s">
        <v>3</v>
      </c>
      <c r="B12" s="10" t="s">
        <v>4</v>
      </c>
      <c r="C12" s="10" t="s">
        <v>5</v>
      </c>
      <c r="D12" s="10" t="s">
        <v>6</v>
      </c>
      <c r="E12" s="34" t="s">
        <v>45</v>
      </c>
      <c r="F12" s="34" t="s">
        <v>46</v>
      </c>
    </row>
    <row r="13" spans="1:8" ht="15.75">
      <c r="A13" s="11"/>
      <c r="B13" s="11"/>
      <c r="C13" s="11"/>
      <c r="D13" s="39" t="s">
        <v>7</v>
      </c>
      <c r="E13" s="88">
        <f>E14+E51+E60+E73+E115+E143+E152</f>
        <v>8056.9000000000005</v>
      </c>
      <c r="F13" s="88">
        <f>F14+F51+F60+F115+F143+F152+F73</f>
        <v>7476.6</v>
      </c>
      <c r="G13" s="12"/>
      <c r="H13" s="12"/>
    </row>
    <row r="14" spans="1:8" ht="14.25">
      <c r="A14" s="13" t="s">
        <v>8</v>
      </c>
      <c r="B14" s="13"/>
      <c r="C14" s="13"/>
      <c r="D14" s="40" t="s">
        <v>9</v>
      </c>
      <c r="E14" s="89">
        <f>E15+E28+E34</f>
        <v>2162.9</v>
      </c>
      <c r="F14" s="34">
        <f>F15+F34</f>
        <v>2148.1999999999998</v>
      </c>
    </row>
    <row r="15" spans="1:8" ht="51">
      <c r="A15" s="11" t="s">
        <v>10</v>
      </c>
      <c r="B15" s="11"/>
      <c r="C15" s="11"/>
      <c r="D15" s="38" t="s">
        <v>11</v>
      </c>
      <c r="E15" s="36">
        <f>E16</f>
        <v>2124.9</v>
      </c>
      <c r="F15" s="36">
        <v>2111.1999999999998</v>
      </c>
      <c r="G15" s="12"/>
    </row>
    <row r="16" spans="1:8" ht="63.75">
      <c r="A16" s="11" t="s">
        <v>10</v>
      </c>
      <c r="B16" s="41" t="s">
        <v>51</v>
      </c>
      <c r="C16" s="11"/>
      <c r="D16" s="38" t="s">
        <v>130</v>
      </c>
      <c r="E16" s="36">
        <f>E17</f>
        <v>2124.9</v>
      </c>
      <c r="F16" s="36">
        <v>2111.1999999999998</v>
      </c>
    </row>
    <row r="17" spans="1:7" ht="13.5">
      <c r="A17" s="11" t="s">
        <v>10</v>
      </c>
      <c r="B17" s="41" t="s">
        <v>52</v>
      </c>
      <c r="C17" s="11"/>
      <c r="D17" s="38" t="s">
        <v>53</v>
      </c>
      <c r="E17" s="36">
        <f>E18+E21</f>
        <v>2124.9</v>
      </c>
      <c r="F17" s="37">
        <f>F18+F21</f>
        <v>2111.1999999999998</v>
      </c>
      <c r="G17" t="s">
        <v>1</v>
      </c>
    </row>
    <row r="18" spans="1:7" ht="38.25">
      <c r="A18" s="51" t="s">
        <v>10</v>
      </c>
      <c r="B18" s="51" t="s">
        <v>54</v>
      </c>
      <c r="C18" s="51"/>
      <c r="D18" s="52" t="s">
        <v>55</v>
      </c>
      <c r="E18" s="51" t="str">
        <f>E19</f>
        <v>354,0</v>
      </c>
      <c r="F18" s="90" t="s">
        <v>162</v>
      </c>
    </row>
    <row r="19" spans="1:7" ht="63.75">
      <c r="A19" s="11" t="s">
        <v>10</v>
      </c>
      <c r="B19" s="11" t="s">
        <v>54</v>
      </c>
      <c r="C19" s="11" t="s">
        <v>12</v>
      </c>
      <c r="D19" s="38" t="s">
        <v>13</v>
      </c>
      <c r="E19" s="51" t="s">
        <v>162</v>
      </c>
      <c r="F19" s="90" t="s">
        <v>162</v>
      </c>
    </row>
    <row r="20" spans="1:7" ht="38.25">
      <c r="A20" s="11" t="s">
        <v>10</v>
      </c>
      <c r="B20" s="11" t="s">
        <v>54</v>
      </c>
      <c r="C20" s="11" t="s">
        <v>49</v>
      </c>
      <c r="D20" s="38" t="s">
        <v>50</v>
      </c>
      <c r="E20" s="11" t="s">
        <v>162</v>
      </c>
      <c r="F20" s="90" t="s">
        <v>162</v>
      </c>
      <c r="G20" t="s">
        <v>1</v>
      </c>
    </row>
    <row r="21" spans="1:7" ht="25.5">
      <c r="A21" s="51" t="s">
        <v>10</v>
      </c>
      <c r="B21" s="53" t="s">
        <v>56</v>
      </c>
      <c r="C21" s="51"/>
      <c r="D21" s="52" t="s">
        <v>57</v>
      </c>
      <c r="E21" s="36">
        <f>E22+E24+E26</f>
        <v>1770.9</v>
      </c>
      <c r="F21" s="37">
        <f>F22+F24+F26</f>
        <v>1757.1999999999998</v>
      </c>
    </row>
    <row r="22" spans="1:7" ht="63.75">
      <c r="A22" s="11" t="s">
        <v>10</v>
      </c>
      <c r="B22" s="42" t="s">
        <v>56</v>
      </c>
      <c r="C22" s="11" t="s">
        <v>12</v>
      </c>
      <c r="D22" s="38" t="s">
        <v>13</v>
      </c>
      <c r="E22" s="11" t="str">
        <f>E23</f>
        <v>1105,2</v>
      </c>
      <c r="F22" s="37">
        <v>1098.7</v>
      </c>
    </row>
    <row r="23" spans="1:7" ht="38.25">
      <c r="A23" s="11" t="s">
        <v>10</v>
      </c>
      <c r="B23" s="42" t="s">
        <v>56</v>
      </c>
      <c r="C23" s="11" t="s">
        <v>49</v>
      </c>
      <c r="D23" s="38" t="s">
        <v>50</v>
      </c>
      <c r="E23" s="11" t="s">
        <v>163</v>
      </c>
      <c r="F23" s="37">
        <v>1098.7</v>
      </c>
    </row>
    <row r="24" spans="1:7" ht="25.5">
      <c r="A24" s="11" t="s">
        <v>10</v>
      </c>
      <c r="B24" s="42" t="s">
        <v>56</v>
      </c>
      <c r="C24" s="11" t="s">
        <v>14</v>
      </c>
      <c r="D24" s="38" t="s">
        <v>15</v>
      </c>
      <c r="E24" s="11" t="str">
        <f>E25</f>
        <v>665,6</v>
      </c>
      <c r="F24" s="37">
        <v>658.4</v>
      </c>
    </row>
    <row r="25" spans="1:7" ht="39.75" customHeight="1">
      <c r="A25" s="11" t="s">
        <v>10</v>
      </c>
      <c r="B25" s="42" t="s">
        <v>56</v>
      </c>
      <c r="C25" s="11" t="s">
        <v>47</v>
      </c>
      <c r="D25" s="38" t="s">
        <v>48</v>
      </c>
      <c r="E25" s="11" t="s">
        <v>164</v>
      </c>
      <c r="F25" s="37">
        <v>658.4</v>
      </c>
    </row>
    <row r="26" spans="1:7">
      <c r="A26" s="11" t="s">
        <v>10</v>
      </c>
      <c r="B26" s="42" t="s">
        <v>56</v>
      </c>
      <c r="C26" s="43" t="s">
        <v>16</v>
      </c>
      <c r="D26" s="44" t="s">
        <v>17</v>
      </c>
      <c r="E26" s="73">
        <v>0.1</v>
      </c>
      <c r="F26" s="37">
        <v>0.1</v>
      </c>
    </row>
    <row r="27" spans="1:7">
      <c r="A27" s="11" t="s">
        <v>10</v>
      </c>
      <c r="B27" s="42" t="s">
        <v>56</v>
      </c>
      <c r="C27" s="43" t="s">
        <v>58</v>
      </c>
      <c r="D27" s="44" t="s">
        <v>59</v>
      </c>
      <c r="E27" s="73">
        <v>0.1</v>
      </c>
      <c r="F27" s="37">
        <v>0.1</v>
      </c>
    </row>
    <row r="28" spans="1:7">
      <c r="A28" s="11" t="s">
        <v>60</v>
      </c>
      <c r="B28" s="42"/>
      <c r="C28" s="11"/>
      <c r="D28" s="44" t="s">
        <v>61</v>
      </c>
      <c r="E28" s="73">
        <v>1</v>
      </c>
      <c r="F28" s="34"/>
    </row>
    <row r="29" spans="1:7" ht="21.75" customHeight="1">
      <c r="A29" s="11" t="s">
        <v>60</v>
      </c>
      <c r="B29" s="43" t="s">
        <v>62</v>
      </c>
      <c r="C29" s="11"/>
      <c r="D29" s="44" t="s">
        <v>63</v>
      </c>
      <c r="E29" s="73">
        <v>1</v>
      </c>
      <c r="F29" s="37"/>
    </row>
    <row r="30" spans="1:7" ht="21" customHeight="1">
      <c r="A30" s="11" t="s">
        <v>60</v>
      </c>
      <c r="B30" s="43" t="s">
        <v>64</v>
      </c>
      <c r="C30" s="11"/>
      <c r="D30" s="44" t="s">
        <v>65</v>
      </c>
      <c r="E30" s="73">
        <v>1</v>
      </c>
      <c r="F30" s="37"/>
    </row>
    <row r="31" spans="1:7">
      <c r="A31" s="51" t="s">
        <v>60</v>
      </c>
      <c r="B31" s="53" t="s">
        <v>66</v>
      </c>
      <c r="C31" s="51"/>
      <c r="D31" s="54" t="s">
        <v>67</v>
      </c>
      <c r="E31" s="73">
        <v>1</v>
      </c>
      <c r="F31" s="34"/>
      <c r="G31" s="12"/>
    </row>
    <row r="32" spans="1:7">
      <c r="A32" s="11" t="s">
        <v>60</v>
      </c>
      <c r="B32" s="42" t="s">
        <v>66</v>
      </c>
      <c r="C32" s="11" t="s">
        <v>16</v>
      </c>
      <c r="D32" s="44" t="s">
        <v>17</v>
      </c>
      <c r="E32" s="73">
        <v>1</v>
      </c>
      <c r="F32" s="37"/>
    </row>
    <row r="33" spans="1:7">
      <c r="A33" s="11" t="s">
        <v>60</v>
      </c>
      <c r="B33" s="42" t="s">
        <v>66</v>
      </c>
      <c r="C33" s="42" t="s">
        <v>68</v>
      </c>
      <c r="D33" s="44" t="s">
        <v>69</v>
      </c>
      <c r="E33" s="73">
        <v>1</v>
      </c>
      <c r="F33" s="37"/>
    </row>
    <row r="34" spans="1:7">
      <c r="A34" s="11" t="s">
        <v>18</v>
      </c>
      <c r="B34" s="11"/>
      <c r="C34" s="11"/>
      <c r="D34" s="38" t="s">
        <v>70</v>
      </c>
      <c r="E34" s="36">
        <f>E37+E40+E43+E46</f>
        <v>37</v>
      </c>
      <c r="F34" s="37">
        <f>F35</f>
        <v>37</v>
      </c>
    </row>
    <row r="35" spans="1:7" ht="63.75">
      <c r="A35" s="11" t="s">
        <v>18</v>
      </c>
      <c r="B35" s="11" t="s">
        <v>51</v>
      </c>
      <c r="C35" s="11"/>
      <c r="D35" s="38" t="s">
        <v>131</v>
      </c>
      <c r="E35" s="36">
        <f>E34</f>
        <v>37</v>
      </c>
      <c r="F35" s="37">
        <f>F36</f>
        <v>37</v>
      </c>
    </row>
    <row r="36" spans="1:7" ht="63.75">
      <c r="A36" s="11" t="s">
        <v>18</v>
      </c>
      <c r="B36" s="11" t="s">
        <v>71</v>
      </c>
      <c r="C36" s="11"/>
      <c r="D36" s="38" t="s">
        <v>72</v>
      </c>
      <c r="E36" s="36">
        <f>E34</f>
        <v>37</v>
      </c>
      <c r="F36" s="37">
        <f>F37+F40+F43+F46</f>
        <v>37</v>
      </c>
    </row>
    <row r="37" spans="1:7" ht="63.75">
      <c r="A37" s="51" t="s">
        <v>18</v>
      </c>
      <c r="B37" s="51" t="s">
        <v>132</v>
      </c>
      <c r="C37" s="51"/>
      <c r="D37" s="52" t="s">
        <v>73</v>
      </c>
      <c r="E37" s="51" t="s">
        <v>165</v>
      </c>
      <c r="F37" s="37">
        <v>0.2</v>
      </c>
    </row>
    <row r="38" spans="1:7" ht="25.5">
      <c r="A38" s="11" t="s">
        <v>18</v>
      </c>
      <c r="B38" s="11" t="s">
        <v>132</v>
      </c>
      <c r="C38" s="11" t="s">
        <v>14</v>
      </c>
      <c r="D38" s="38" t="s">
        <v>15</v>
      </c>
      <c r="E38" s="11" t="s">
        <v>165</v>
      </c>
      <c r="F38" s="37">
        <v>0.2</v>
      </c>
    </row>
    <row r="39" spans="1:7" ht="25.5">
      <c r="A39" s="11" t="s">
        <v>18</v>
      </c>
      <c r="B39" s="11" t="s">
        <v>132</v>
      </c>
      <c r="C39" s="11" t="s">
        <v>47</v>
      </c>
      <c r="D39" s="38" t="s">
        <v>48</v>
      </c>
      <c r="E39" s="11" t="s">
        <v>165</v>
      </c>
      <c r="F39" s="37">
        <v>0.2</v>
      </c>
    </row>
    <row r="40" spans="1:7" ht="25.5">
      <c r="A40" s="51" t="s">
        <v>18</v>
      </c>
      <c r="B40" s="51" t="s">
        <v>77</v>
      </c>
      <c r="C40" s="51"/>
      <c r="D40" s="52" t="s">
        <v>78</v>
      </c>
      <c r="E40" s="51" t="str">
        <f>E41</f>
        <v>12,6</v>
      </c>
      <c r="F40" s="37">
        <v>12.6</v>
      </c>
    </row>
    <row r="41" spans="1:7" ht="25.5">
      <c r="A41" s="11" t="s">
        <v>18</v>
      </c>
      <c r="B41" s="11" t="s">
        <v>77</v>
      </c>
      <c r="C41" s="11" t="s">
        <v>14</v>
      </c>
      <c r="D41" s="38" t="s">
        <v>15</v>
      </c>
      <c r="E41" s="11" t="str">
        <f>E42</f>
        <v>12,6</v>
      </c>
      <c r="F41" s="37">
        <v>12.6</v>
      </c>
    </row>
    <row r="42" spans="1:7" ht="25.5">
      <c r="A42" s="11" t="s">
        <v>18</v>
      </c>
      <c r="B42" s="11" t="s">
        <v>77</v>
      </c>
      <c r="C42" s="11" t="s">
        <v>76</v>
      </c>
      <c r="D42" s="38" t="s">
        <v>48</v>
      </c>
      <c r="E42" s="11" t="s">
        <v>166</v>
      </c>
      <c r="F42" s="37">
        <v>12.6</v>
      </c>
    </row>
    <row r="43" spans="1:7">
      <c r="A43" s="51" t="s">
        <v>18</v>
      </c>
      <c r="B43" s="51" t="s">
        <v>79</v>
      </c>
      <c r="C43" s="51"/>
      <c r="D43" s="52" t="s">
        <v>80</v>
      </c>
      <c r="E43" s="74">
        <v>22</v>
      </c>
      <c r="F43" s="74">
        <v>22</v>
      </c>
    </row>
    <row r="44" spans="1:7">
      <c r="A44" s="11" t="s">
        <v>18</v>
      </c>
      <c r="B44" s="11" t="s">
        <v>79</v>
      </c>
      <c r="C44" s="11" t="s">
        <v>81</v>
      </c>
      <c r="D44" s="46" t="s">
        <v>82</v>
      </c>
      <c r="E44" s="74">
        <v>22</v>
      </c>
      <c r="F44" s="74">
        <v>22</v>
      </c>
    </row>
    <row r="45" spans="1:7" ht="67.5">
      <c r="A45" s="11" t="s">
        <v>18</v>
      </c>
      <c r="B45" s="11" t="s">
        <v>79</v>
      </c>
      <c r="C45" s="11" t="s">
        <v>83</v>
      </c>
      <c r="D45" s="55" t="s">
        <v>84</v>
      </c>
      <c r="E45" s="74">
        <v>22</v>
      </c>
      <c r="F45" s="74">
        <v>22</v>
      </c>
    </row>
    <row r="46" spans="1:7" ht="89.25">
      <c r="A46" s="51" t="s">
        <v>18</v>
      </c>
      <c r="B46" s="51" t="s">
        <v>74</v>
      </c>
      <c r="C46" s="56"/>
      <c r="D46" s="56" t="s">
        <v>75</v>
      </c>
      <c r="E46" s="75">
        <v>2.2000000000000002</v>
      </c>
      <c r="F46" s="75">
        <v>2.2000000000000002</v>
      </c>
    </row>
    <row r="47" spans="1:7" ht="63.75">
      <c r="A47" s="11" t="s">
        <v>18</v>
      </c>
      <c r="B47" s="11" t="s">
        <v>74</v>
      </c>
      <c r="C47" s="57" t="s">
        <v>12</v>
      </c>
      <c r="D47" s="38" t="s">
        <v>13</v>
      </c>
      <c r="E47" s="74">
        <v>2.1</v>
      </c>
      <c r="F47" s="74">
        <v>2.1</v>
      </c>
      <c r="G47" s="12"/>
    </row>
    <row r="48" spans="1:7" ht="38.25">
      <c r="A48" s="11" t="s">
        <v>18</v>
      </c>
      <c r="B48" s="11" t="s">
        <v>74</v>
      </c>
      <c r="C48" s="57" t="s">
        <v>49</v>
      </c>
      <c r="D48" s="38" t="s">
        <v>50</v>
      </c>
      <c r="E48" s="74">
        <v>2.1</v>
      </c>
      <c r="F48" s="74">
        <v>2.1</v>
      </c>
    </row>
    <row r="49" spans="1:7" ht="25.5">
      <c r="A49" s="51" t="s">
        <v>18</v>
      </c>
      <c r="B49" s="51" t="s">
        <v>74</v>
      </c>
      <c r="C49" s="58" t="s">
        <v>14</v>
      </c>
      <c r="D49" s="45" t="s">
        <v>15</v>
      </c>
      <c r="E49" s="74">
        <v>0.1</v>
      </c>
      <c r="F49" s="74">
        <v>0.1</v>
      </c>
    </row>
    <row r="50" spans="1:7" ht="25.5">
      <c r="A50" s="51" t="s">
        <v>18</v>
      </c>
      <c r="B50" s="51" t="s">
        <v>74</v>
      </c>
      <c r="C50" s="58">
        <v>240</v>
      </c>
      <c r="D50" s="45" t="s">
        <v>48</v>
      </c>
      <c r="E50" s="74">
        <v>0.1</v>
      </c>
      <c r="F50" s="74">
        <v>0.1</v>
      </c>
    </row>
    <row r="51" spans="1:7" ht="14.25">
      <c r="A51" s="17" t="s">
        <v>19</v>
      </c>
      <c r="B51" s="47"/>
      <c r="C51" s="13"/>
      <c r="D51" s="14" t="s">
        <v>20</v>
      </c>
      <c r="E51" s="69" t="s">
        <v>167</v>
      </c>
      <c r="F51" s="69" t="s">
        <v>167</v>
      </c>
    </row>
    <row r="52" spans="1:7">
      <c r="A52" s="11" t="s">
        <v>21</v>
      </c>
      <c r="B52" s="16"/>
      <c r="C52" s="11"/>
      <c r="D52" s="15" t="s">
        <v>22</v>
      </c>
      <c r="E52" s="11" t="s">
        <v>167</v>
      </c>
      <c r="F52" s="11" t="s">
        <v>167</v>
      </c>
    </row>
    <row r="53" spans="1:7" s="20" customFormat="1" ht="63.75">
      <c r="A53" s="11" t="s">
        <v>21</v>
      </c>
      <c r="B53" s="11" t="s">
        <v>51</v>
      </c>
      <c r="C53" s="11"/>
      <c r="D53" s="38" t="s">
        <v>131</v>
      </c>
      <c r="E53" s="11" t="s">
        <v>167</v>
      </c>
      <c r="F53" s="11" t="s">
        <v>167</v>
      </c>
    </row>
    <row r="54" spans="1:7" ht="63.75">
      <c r="A54" s="11" t="s">
        <v>21</v>
      </c>
      <c r="B54" s="11" t="s">
        <v>71</v>
      </c>
      <c r="C54" s="11"/>
      <c r="D54" s="38" t="s">
        <v>85</v>
      </c>
      <c r="E54" s="11" t="s">
        <v>167</v>
      </c>
      <c r="F54" s="11" t="s">
        <v>167</v>
      </c>
    </row>
    <row r="55" spans="1:7" ht="63.75">
      <c r="A55" s="51" t="s">
        <v>21</v>
      </c>
      <c r="B55" s="51" t="s">
        <v>86</v>
      </c>
      <c r="C55" s="51"/>
      <c r="D55" s="59" t="s">
        <v>87</v>
      </c>
      <c r="E55" s="51" t="s">
        <v>167</v>
      </c>
      <c r="F55" s="51" t="s">
        <v>167</v>
      </c>
    </row>
    <row r="56" spans="1:7" ht="63.75">
      <c r="A56" s="11" t="s">
        <v>21</v>
      </c>
      <c r="B56" s="11" t="s">
        <v>86</v>
      </c>
      <c r="C56" s="11" t="s">
        <v>12</v>
      </c>
      <c r="D56" s="38" t="s">
        <v>13</v>
      </c>
      <c r="E56" s="11" t="str">
        <f>E57</f>
        <v>135,4</v>
      </c>
      <c r="F56" s="11" t="str">
        <f>F57</f>
        <v>135,4</v>
      </c>
    </row>
    <row r="57" spans="1:7" ht="38.25">
      <c r="A57" s="11" t="s">
        <v>21</v>
      </c>
      <c r="B57" s="11" t="s">
        <v>86</v>
      </c>
      <c r="C57" s="11" t="s">
        <v>49</v>
      </c>
      <c r="D57" s="38" t="s">
        <v>50</v>
      </c>
      <c r="E57" s="11" t="s">
        <v>168</v>
      </c>
      <c r="F57" s="11" t="s">
        <v>168</v>
      </c>
    </row>
    <row r="58" spans="1:7" ht="25.5">
      <c r="A58" s="11" t="s">
        <v>21</v>
      </c>
      <c r="B58" s="11" t="s">
        <v>86</v>
      </c>
      <c r="C58" s="11" t="s">
        <v>14</v>
      </c>
      <c r="D58" s="38" t="s">
        <v>15</v>
      </c>
      <c r="E58" s="11" t="str">
        <f>E59</f>
        <v>36,1</v>
      </c>
      <c r="F58" s="11" t="str">
        <f>F59</f>
        <v>36,1</v>
      </c>
    </row>
    <row r="59" spans="1:7" ht="25.5">
      <c r="A59" s="11" t="s">
        <v>21</v>
      </c>
      <c r="B59" s="42" t="s">
        <v>86</v>
      </c>
      <c r="C59" s="11" t="s">
        <v>47</v>
      </c>
      <c r="D59" s="38" t="s">
        <v>48</v>
      </c>
      <c r="E59" s="11" t="s">
        <v>169</v>
      </c>
      <c r="F59" s="11" t="s">
        <v>169</v>
      </c>
    </row>
    <row r="60" spans="1:7" ht="14.25">
      <c r="A60" s="17" t="s">
        <v>23</v>
      </c>
      <c r="B60" s="47"/>
      <c r="C60" s="11"/>
      <c r="D60" s="40" t="s">
        <v>24</v>
      </c>
      <c r="E60" s="69">
        <f>E61+E70</f>
        <v>1094.5</v>
      </c>
      <c r="F60" s="69">
        <f>F61+F70</f>
        <v>1094.5</v>
      </c>
      <c r="G60" s="35"/>
    </row>
    <row r="61" spans="1:7">
      <c r="A61" s="11" t="s">
        <v>25</v>
      </c>
      <c r="B61" s="11"/>
      <c r="C61" s="11"/>
      <c r="D61" s="38" t="s">
        <v>88</v>
      </c>
      <c r="E61" s="11" t="s">
        <v>170</v>
      </c>
      <c r="F61" s="11" t="s">
        <v>170</v>
      </c>
      <c r="G61" s="35"/>
    </row>
    <row r="62" spans="1:7" ht="63.75">
      <c r="A62" s="11" t="s">
        <v>25</v>
      </c>
      <c r="B62" s="11" t="s">
        <v>51</v>
      </c>
      <c r="C62" s="11"/>
      <c r="D62" s="38" t="s">
        <v>131</v>
      </c>
      <c r="E62" s="11" t="s">
        <v>170</v>
      </c>
      <c r="F62" s="11" t="s">
        <v>170</v>
      </c>
      <c r="G62" s="35" t="s">
        <v>1</v>
      </c>
    </row>
    <row r="63" spans="1:7" ht="63.75">
      <c r="A63" s="11" t="s">
        <v>25</v>
      </c>
      <c r="B63" s="11" t="s">
        <v>71</v>
      </c>
      <c r="C63" s="11"/>
      <c r="D63" s="38" t="s">
        <v>72</v>
      </c>
      <c r="E63" s="11" t="s">
        <v>170</v>
      </c>
      <c r="F63" s="11" t="s">
        <v>170</v>
      </c>
      <c r="G63" s="35"/>
    </row>
    <row r="64" spans="1:7" ht="63.75">
      <c r="A64" s="51" t="s">
        <v>25</v>
      </c>
      <c r="B64" s="51" t="s">
        <v>89</v>
      </c>
      <c r="C64" s="60"/>
      <c r="D64" s="61" t="s">
        <v>90</v>
      </c>
      <c r="E64" s="11" t="s">
        <v>170</v>
      </c>
      <c r="F64" s="11" t="s">
        <v>170</v>
      </c>
      <c r="G64" s="35"/>
    </row>
    <row r="65" spans="1:7" ht="25.5">
      <c r="A65" s="11" t="s">
        <v>25</v>
      </c>
      <c r="B65" s="11" t="s">
        <v>89</v>
      </c>
      <c r="C65" s="11" t="s">
        <v>14</v>
      </c>
      <c r="D65" s="38" t="s">
        <v>15</v>
      </c>
      <c r="E65" s="11" t="s">
        <v>170</v>
      </c>
      <c r="F65" s="11" t="s">
        <v>170</v>
      </c>
      <c r="G65" s="35"/>
    </row>
    <row r="66" spans="1:7" ht="25.5">
      <c r="A66" s="11" t="s">
        <v>25</v>
      </c>
      <c r="B66" s="11" t="s">
        <v>89</v>
      </c>
      <c r="C66" s="11" t="s">
        <v>47</v>
      </c>
      <c r="D66" s="38" t="s">
        <v>48</v>
      </c>
      <c r="E66" s="11" t="s">
        <v>170</v>
      </c>
      <c r="F66" s="11" t="s">
        <v>170</v>
      </c>
      <c r="G66" s="35"/>
    </row>
    <row r="67" spans="1:7" ht="13.5">
      <c r="A67" s="11" t="s">
        <v>91</v>
      </c>
      <c r="B67" s="41"/>
      <c r="C67" s="11"/>
      <c r="D67" s="38" t="s">
        <v>92</v>
      </c>
      <c r="E67" s="76">
        <v>20</v>
      </c>
      <c r="F67" s="76">
        <v>20</v>
      </c>
      <c r="G67" s="35"/>
    </row>
    <row r="68" spans="1:7" ht="51">
      <c r="A68" s="11" t="s">
        <v>91</v>
      </c>
      <c r="B68" s="11" t="s">
        <v>93</v>
      </c>
      <c r="C68" s="11"/>
      <c r="D68" s="38" t="s">
        <v>133</v>
      </c>
      <c r="E68" s="76">
        <v>20</v>
      </c>
      <c r="F68" s="76">
        <v>20</v>
      </c>
      <c r="G68" s="35"/>
    </row>
    <row r="69" spans="1:7" ht="38.25">
      <c r="A69" s="11" t="s">
        <v>91</v>
      </c>
      <c r="B69" s="11" t="s">
        <v>94</v>
      </c>
      <c r="C69" s="11"/>
      <c r="D69" s="38" t="s">
        <v>95</v>
      </c>
      <c r="E69" s="76">
        <v>20</v>
      </c>
      <c r="F69" s="76">
        <v>20</v>
      </c>
      <c r="G69" s="35"/>
    </row>
    <row r="70" spans="1:7" ht="38.25">
      <c r="A70" s="51" t="s">
        <v>91</v>
      </c>
      <c r="B70" s="51" t="s">
        <v>96</v>
      </c>
      <c r="C70" s="51"/>
      <c r="D70" s="52" t="s">
        <v>97</v>
      </c>
      <c r="E70" s="76">
        <v>20</v>
      </c>
      <c r="F70" s="76">
        <v>20</v>
      </c>
      <c r="G70" s="35"/>
    </row>
    <row r="71" spans="1:7" ht="25.5">
      <c r="A71" s="11" t="s">
        <v>91</v>
      </c>
      <c r="B71" s="11" t="s">
        <v>96</v>
      </c>
      <c r="C71" s="11" t="s">
        <v>14</v>
      </c>
      <c r="D71" s="38" t="s">
        <v>15</v>
      </c>
      <c r="E71" s="76">
        <v>20</v>
      </c>
      <c r="F71" s="76">
        <v>20</v>
      </c>
      <c r="G71" s="35" t="s">
        <v>1</v>
      </c>
    </row>
    <row r="72" spans="1:7" ht="25.5">
      <c r="A72" s="11" t="s">
        <v>91</v>
      </c>
      <c r="B72" s="11" t="s">
        <v>96</v>
      </c>
      <c r="C72" s="11" t="s">
        <v>47</v>
      </c>
      <c r="D72" s="38" t="s">
        <v>48</v>
      </c>
      <c r="E72" s="76">
        <v>20</v>
      </c>
      <c r="F72" s="76">
        <v>20</v>
      </c>
      <c r="G72" s="35" t="s">
        <v>1</v>
      </c>
    </row>
    <row r="73" spans="1:7" ht="14.25">
      <c r="A73" s="17" t="s">
        <v>26</v>
      </c>
      <c r="B73" s="47"/>
      <c r="C73" s="11"/>
      <c r="D73" s="40" t="s">
        <v>27</v>
      </c>
      <c r="E73" s="77">
        <f>E74+E100</f>
        <v>2432.2000000000003</v>
      </c>
      <c r="F73" s="34">
        <f>F74+F100</f>
        <v>1904.5000000000005</v>
      </c>
      <c r="G73" s="35"/>
    </row>
    <row r="74" spans="1:7">
      <c r="A74" s="11" t="s">
        <v>28</v>
      </c>
      <c r="B74" s="11"/>
      <c r="C74" s="11"/>
      <c r="D74" s="38" t="s">
        <v>29</v>
      </c>
      <c r="E74" s="78">
        <f>E75+E95</f>
        <v>1938.4</v>
      </c>
      <c r="F74" s="37">
        <f>F75+F95</f>
        <v>1421.4000000000003</v>
      </c>
      <c r="G74" s="35"/>
    </row>
    <row r="75" spans="1:7" ht="51">
      <c r="A75" s="11" t="s">
        <v>28</v>
      </c>
      <c r="B75" s="11" t="s">
        <v>93</v>
      </c>
      <c r="C75" s="11"/>
      <c r="D75" s="38" t="s">
        <v>133</v>
      </c>
      <c r="E75" s="74">
        <f>E76</f>
        <v>1764.7</v>
      </c>
      <c r="F75" s="37">
        <f>F76</f>
        <v>1247.7000000000003</v>
      </c>
      <c r="G75" s="35" t="s">
        <v>1</v>
      </c>
    </row>
    <row r="76" spans="1:7" ht="63.75">
      <c r="A76" s="11" t="s">
        <v>28</v>
      </c>
      <c r="B76" s="11" t="s">
        <v>98</v>
      </c>
      <c r="C76" s="11"/>
      <c r="D76" s="38" t="s">
        <v>99</v>
      </c>
      <c r="E76" s="74">
        <f>E77+E80+E83+E86+E89+E92</f>
        <v>1764.7</v>
      </c>
      <c r="F76" s="37">
        <f>F77++F80+F83+F86+F89+F92</f>
        <v>1247.7000000000003</v>
      </c>
      <c r="G76" s="35"/>
    </row>
    <row r="77" spans="1:7" ht="38.25">
      <c r="A77" s="51" t="s">
        <v>28</v>
      </c>
      <c r="B77" s="51" t="s">
        <v>100</v>
      </c>
      <c r="C77" s="51"/>
      <c r="D77" s="52" t="s">
        <v>101</v>
      </c>
      <c r="E77" s="75">
        <v>22</v>
      </c>
      <c r="F77" s="91">
        <v>22</v>
      </c>
      <c r="G77" s="35"/>
    </row>
    <row r="78" spans="1:7" ht="25.5">
      <c r="A78" s="11" t="s">
        <v>28</v>
      </c>
      <c r="B78" s="11" t="s">
        <v>100</v>
      </c>
      <c r="C78" s="11" t="s">
        <v>14</v>
      </c>
      <c r="D78" s="38" t="s">
        <v>15</v>
      </c>
      <c r="E78" s="74">
        <v>22</v>
      </c>
      <c r="F78" s="37">
        <v>22</v>
      </c>
      <c r="G78" s="35"/>
    </row>
    <row r="79" spans="1:7" ht="25.5">
      <c r="A79" s="11" t="s">
        <v>28</v>
      </c>
      <c r="B79" s="11" t="s">
        <v>100</v>
      </c>
      <c r="C79" s="11" t="s">
        <v>47</v>
      </c>
      <c r="D79" s="38" t="s">
        <v>48</v>
      </c>
      <c r="E79" s="74">
        <v>22</v>
      </c>
      <c r="F79" s="37">
        <v>22</v>
      </c>
      <c r="G79" s="35"/>
    </row>
    <row r="80" spans="1:7" ht="25.5">
      <c r="A80" s="51" t="s">
        <v>28</v>
      </c>
      <c r="B80" s="51" t="s">
        <v>106</v>
      </c>
      <c r="C80" s="51"/>
      <c r="D80" s="52" t="s">
        <v>107</v>
      </c>
      <c r="E80" s="75">
        <v>949</v>
      </c>
      <c r="F80" s="91">
        <v>432</v>
      </c>
      <c r="G80" s="35"/>
    </row>
    <row r="81" spans="1:7" ht="25.5">
      <c r="A81" s="11" t="s">
        <v>28</v>
      </c>
      <c r="B81" s="11" t="s">
        <v>106</v>
      </c>
      <c r="C81" s="11" t="s">
        <v>14</v>
      </c>
      <c r="D81" s="38" t="s">
        <v>15</v>
      </c>
      <c r="E81" s="74">
        <v>949</v>
      </c>
      <c r="F81" s="37">
        <v>432</v>
      </c>
      <c r="G81" s="35"/>
    </row>
    <row r="82" spans="1:7" ht="25.5">
      <c r="A82" s="11" t="s">
        <v>28</v>
      </c>
      <c r="B82" s="11" t="s">
        <v>106</v>
      </c>
      <c r="C82" s="11" t="s">
        <v>47</v>
      </c>
      <c r="D82" s="38" t="s">
        <v>48</v>
      </c>
      <c r="E82" s="74">
        <v>949</v>
      </c>
      <c r="F82" s="37">
        <v>432</v>
      </c>
      <c r="G82" s="35"/>
    </row>
    <row r="83" spans="1:7" ht="25.5">
      <c r="A83" s="51" t="s">
        <v>28</v>
      </c>
      <c r="B83" s="51" t="s">
        <v>102</v>
      </c>
      <c r="C83" s="51"/>
      <c r="D83" s="52" t="s">
        <v>103</v>
      </c>
      <c r="E83" s="75">
        <v>82.7</v>
      </c>
      <c r="F83" s="91">
        <v>82.7</v>
      </c>
      <c r="G83" s="35"/>
    </row>
    <row r="84" spans="1:7" ht="25.5">
      <c r="A84" s="11" t="s">
        <v>28</v>
      </c>
      <c r="B84" s="11" t="s">
        <v>102</v>
      </c>
      <c r="C84" s="11" t="s">
        <v>14</v>
      </c>
      <c r="D84" s="38" t="s">
        <v>15</v>
      </c>
      <c r="E84" s="74">
        <v>82.7</v>
      </c>
      <c r="F84" s="37">
        <v>82.7</v>
      </c>
      <c r="G84" s="35"/>
    </row>
    <row r="85" spans="1:7" ht="25.5">
      <c r="A85" s="11" t="s">
        <v>28</v>
      </c>
      <c r="B85" s="11" t="s">
        <v>102</v>
      </c>
      <c r="C85" s="11" t="s">
        <v>47</v>
      </c>
      <c r="D85" s="38" t="s">
        <v>48</v>
      </c>
      <c r="E85" s="74">
        <v>82.7</v>
      </c>
      <c r="F85" s="37">
        <v>82.7</v>
      </c>
      <c r="G85" s="35"/>
    </row>
    <row r="86" spans="1:7" ht="38.25">
      <c r="A86" s="51" t="s">
        <v>28</v>
      </c>
      <c r="B86" s="51" t="s">
        <v>134</v>
      </c>
      <c r="C86" s="51"/>
      <c r="D86" s="52" t="s">
        <v>135</v>
      </c>
      <c r="E86" s="75">
        <v>208.6</v>
      </c>
      <c r="F86" s="91">
        <v>208.6</v>
      </c>
      <c r="G86" s="35"/>
    </row>
    <row r="87" spans="1:7" ht="25.5">
      <c r="A87" s="11" t="s">
        <v>28</v>
      </c>
      <c r="B87" s="51" t="s">
        <v>134</v>
      </c>
      <c r="C87" s="11" t="s">
        <v>14</v>
      </c>
      <c r="D87" s="38" t="s">
        <v>15</v>
      </c>
      <c r="E87" s="74">
        <v>208.6</v>
      </c>
      <c r="F87" s="37">
        <v>208.6</v>
      </c>
      <c r="G87" s="35"/>
    </row>
    <row r="88" spans="1:7" ht="25.5">
      <c r="A88" s="11" t="s">
        <v>28</v>
      </c>
      <c r="B88" s="51" t="s">
        <v>134</v>
      </c>
      <c r="C88" s="11" t="s">
        <v>47</v>
      </c>
      <c r="D88" s="38" t="s">
        <v>48</v>
      </c>
      <c r="E88" s="74">
        <v>208.6</v>
      </c>
      <c r="F88" s="37">
        <v>208.6</v>
      </c>
      <c r="G88" s="35"/>
    </row>
    <row r="89" spans="1:7" ht="25.5">
      <c r="A89" s="51" t="s">
        <v>28</v>
      </c>
      <c r="B89" s="62" t="s">
        <v>136</v>
      </c>
      <c r="C89" s="51"/>
      <c r="D89" s="52" t="s">
        <v>137</v>
      </c>
      <c r="E89" s="74">
        <v>470</v>
      </c>
      <c r="F89" s="74">
        <v>470</v>
      </c>
      <c r="G89" s="35"/>
    </row>
    <row r="90" spans="1:7">
      <c r="A90" s="11" t="s">
        <v>28</v>
      </c>
      <c r="B90" s="62" t="s">
        <v>136</v>
      </c>
      <c r="C90" s="11" t="s">
        <v>16</v>
      </c>
      <c r="D90" s="63" t="s">
        <v>17</v>
      </c>
      <c r="E90" s="74">
        <v>470</v>
      </c>
      <c r="F90" s="74">
        <v>470</v>
      </c>
      <c r="G90" s="35"/>
    </row>
    <row r="91" spans="1:7" ht="40.5" customHeight="1">
      <c r="A91" s="11" t="s">
        <v>28</v>
      </c>
      <c r="B91" s="62" t="s">
        <v>136</v>
      </c>
      <c r="C91" s="11" t="s">
        <v>138</v>
      </c>
      <c r="D91" s="38" t="s">
        <v>139</v>
      </c>
      <c r="E91" s="74">
        <v>470</v>
      </c>
      <c r="F91" s="74">
        <v>470</v>
      </c>
      <c r="G91" s="35"/>
    </row>
    <row r="92" spans="1:7" ht="51">
      <c r="A92" s="51" t="s">
        <v>28</v>
      </c>
      <c r="B92" s="51" t="s">
        <v>104</v>
      </c>
      <c r="C92" s="51"/>
      <c r="D92" s="52" t="s">
        <v>105</v>
      </c>
      <c r="E92" s="74">
        <f>E93</f>
        <v>32.4</v>
      </c>
      <c r="F92" s="74">
        <v>32.4</v>
      </c>
      <c r="G92" s="31" t="s">
        <v>1</v>
      </c>
    </row>
    <row r="93" spans="1:7" ht="25.5">
      <c r="A93" s="11" t="s">
        <v>28</v>
      </c>
      <c r="B93" s="11" t="s">
        <v>104</v>
      </c>
      <c r="C93" s="11" t="s">
        <v>14</v>
      </c>
      <c r="D93" s="38" t="s">
        <v>15</v>
      </c>
      <c r="E93" s="74">
        <f>E94</f>
        <v>32.4</v>
      </c>
      <c r="F93" s="74">
        <v>32.4</v>
      </c>
      <c r="G93" s="35"/>
    </row>
    <row r="94" spans="1:7" ht="25.5">
      <c r="A94" s="11" t="s">
        <v>28</v>
      </c>
      <c r="B94" s="11" t="s">
        <v>104</v>
      </c>
      <c r="C94" s="11" t="s">
        <v>47</v>
      </c>
      <c r="D94" s="38" t="s">
        <v>48</v>
      </c>
      <c r="E94" s="74">
        <v>32.4</v>
      </c>
      <c r="F94" s="74">
        <v>32.4</v>
      </c>
      <c r="G94" s="35"/>
    </row>
    <row r="95" spans="1:7" ht="63.75">
      <c r="A95" s="18" t="s">
        <v>28</v>
      </c>
      <c r="B95" s="18" t="s">
        <v>51</v>
      </c>
      <c r="C95" s="18"/>
      <c r="D95" s="38" t="s">
        <v>140</v>
      </c>
      <c r="E95" s="74">
        <v>173.7</v>
      </c>
      <c r="F95" s="74">
        <v>173.7</v>
      </c>
      <c r="G95" s="35"/>
    </row>
    <row r="96" spans="1:7" ht="63.75">
      <c r="A96" s="18" t="s">
        <v>28</v>
      </c>
      <c r="B96" s="18" t="s">
        <v>141</v>
      </c>
      <c r="C96" s="18"/>
      <c r="D96" s="38" t="s">
        <v>85</v>
      </c>
      <c r="E96" s="74">
        <v>173.7</v>
      </c>
      <c r="F96" s="74">
        <v>173.7</v>
      </c>
      <c r="G96" s="35" t="s">
        <v>1</v>
      </c>
    </row>
    <row r="97" spans="1:7" ht="89.25">
      <c r="A97" s="64" t="s">
        <v>28</v>
      </c>
      <c r="B97" s="64" t="s">
        <v>142</v>
      </c>
      <c r="C97" s="51"/>
      <c r="D97" s="65" t="s">
        <v>143</v>
      </c>
      <c r="E97" s="75">
        <v>173.7</v>
      </c>
      <c r="F97" s="75">
        <v>173.7</v>
      </c>
      <c r="G97" s="35"/>
    </row>
    <row r="98" spans="1:7">
      <c r="A98" s="18" t="s">
        <v>28</v>
      </c>
      <c r="B98" s="18" t="s">
        <v>142</v>
      </c>
      <c r="C98" s="11" t="s">
        <v>144</v>
      </c>
      <c r="D98" s="48" t="s">
        <v>145</v>
      </c>
      <c r="E98" s="74">
        <v>173.7</v>
      </c>
      <c r="F98" s="74">
        <v>173.7</v>
      </c>
      <c r="G98" s="35"/>
    </row>
    <row r="99" spans="1:7">
      <c r="A99" s="18" t="s">
        <v>28</v>
      </c>
      <c r="B99" s="18" t="s">
        <v>142</v>
      </c>
      <c r="C99" s="11" t="s">
        <v>146</v>
      </c>
      <c r="D99" s="38" t="s">
        <v>147</v>
      </c>
      <c r="E99" s="74">
        <v>173.7</v>
      </c>
      <c r="F99" s="74">
        <v>173.7</v>
      </c>
      <c r="G99" s="35"/>
    </row>
    <row r="100" spans="1:7">
      <c r="A100" s="11" t="s">
        <v>30</v>
      </c>
      <c r="B100" s="11"/>
      <c r="C100" s="11"/>
      <c r="D100" s="38" t="s">
        <v>31</v>
      </c>
      <c r="E100" s="74">
        <f>E102</f>
        <v>493.8</v>
      </c>
      <c r="F100" s="37">
        <v>483.1</v>
      </c>
      <c r="G100" s="35"/>
    </row>
    <row r="101" spans="1:7" ht="51">
      <c r="A101" s="11" t="s">
        <v>30</v>
      </c>
      <c r="B101" s="11" t="s">
        <v>93</v>
      </c>
      <c r="C101" s="11"/>
      <c r="D101" s="38" t="s">
        <v>148</v>
      </c>
      <c r="E101" s="79">
        <f>E102</f>
        <v>493.8</v>
      </c>
      <c r="F101" s="37">
        <v>483.1</v>
      </c>
      <c r="G101" s="35"/>
    </row>
    <row r="102" spans="1:7" ht="38.25">
      <c r="A102" s="11" t="s">
        <v>30</v>
      </c>
      <c r="B102" s="11" t="s">
        <v>94</v>
      </c>
      <c r="C102" s="11"/>
      <c r="D102" s="38" t="s">
        <v>95</v>
      </c>
      <c r="E102" s="80">
        <f>E103+E106+E109+E112</f>
        <v>493.8</v>
      </c>
      <c r="F102" s="37">
        <f>F103+F106+F109+F112</f>
        <v>483.1</v>
      </c>
      <c r="G102" s="35"/>
    </row>
    <row r="103" spans="1:7">
      <c r="A103" s="51" t="s">
        <v>30</v>
      </c>
      <c r="B103" s="51" t="s">
        <v>108</v>
      </c>
      <c r="C103" s="51"/>
      <c r="D103" s="52" t="s">
        <v>32</v>
      </c>
      <c r="E103" s="51" t="s">
        <v>171</v>
      </c>
      <c r="F103" s="92">
        <v>143.4</v>
      </c>
      <c r="G103" s="35"/>
    </row>
    <row r="104" spans="1:7" ht="25.5">
      <c r="A104" s="11" t="s">
        <v>30</v>
      </c>
      <c r="B104" s="11" t="s">
        <v>108</v>
      </c>
      <c r="C104" s="11" t="s">
        <v>14</v>
      </c>
      <c r="D104" s="38" t="s">
        <v>15</v>
      </c>
      <c r="E104" s="11" t="s">
        <v>171</v>
      </c>
      <c r="F104" s="50">
        <v>143.4</v>
      </c>
      <c r="G104" s="35"/>
    </row>
    <row r="105" spans="1:7" ht="25.5">
      <c r="A105" s="11" t="s">
        <v>30</v>
      </c>
      <c r="B105" s="11" t="s">
        <v>108</v>
      </c>
      <c r="C105" s="11" t="s">
        <v>47</v>
      </c>
      <c r="D105" s="38" t="s">
        <v>48</v>
      </c>
      <c r="E105" s="11" t="s">
        <v>171</v>
      </c>
      <c r="F105" s="50">
        <v>143.4</v>
      </c>
      <c r="G105" s="35"/>
    </row>
    <row r="106" spans="1:7" ht="25.5">
      <c r="A106" s="51" t="s">
        <v>30</v>
      </c>
      <c r="B106" s="51" t="s">
        <v>109</v>
      </c>
      <c r="C106" s="51"/>
      <c r="D106" s="52" t="s">
        <v>110</v>
      </c>
      <c r="E106" s="75">
        <v>87.8</v>
      </c>
      <c r="F106" s="92">
        <v>87.7</v>
      </c>
      <c r="G106" s="35"/>
    </row>
    <row r="107" spans="1:7" ht="25.5">
      <c r="A107" s="11" t="s">
        <v>30</v>
      </c>
      <c r="B107" s="11" t="s">
        <v>109</v>
      </c>
      <c r="C107" s="11" t="s">
        <v>14</v>
      </c>
      <c r="D107" s="38" t="s">
        <v>15</v>
      </c>
      <c r="E107" s="74">
        <v>87.8</v>
      </c>
      <c r="F107" s="50">
        <v>87.7</v>
      </c>
      <c r="G107" s="35"/>
    </row>
    <row r="108" spans="1:7" ht="25.5">
      <c r="A108" s="11" t="s">
        <v>30</v>
      </c>
      <c r="B108" s="11" t="s">
        <v>109</v>
      </c>
      <c r="C108" s="11" t="s">
        <v>47</v>
      </c>
      <c r="D108" s="38" t="s">
        <v>48</v>
      </c>
      <c r="E108" s="74">
        <v>87.8</v>
      </c>
      <c r="F108" s="50">
        <v>87.7</v>
      </c>
      <c r="G108" s="35"/>
    </row>
    <row r="109" spans="1:7" ht="25.5">
      <c r="A109" s="51" t="s">
        <v>30</v>
      </c>
      <c r="B109" s="51" t="s">
        <v>111</v>
      </c>
      <c r="C109" s="51"/>
      <c r="D109" s="52" t="s">
        <v>112</v>
      </c>
      <c r="E109" s="51" t="s">
        <v>172</v>
      </c>
      <c r="F109" s="37">
        <v>238.5</v>
      </c>
      <c r="G109" s="35"/>
    </row>
    <row r="110" spans="1:7" ht="25.5">
      <c r="A110" s="11" t="s">
        <v>30</v>
      </c>
      <c r="B110" s="11" t="s">
        <v>111</v>
      </c>
      <c r="C110" s="11" t="s">
        <v>14</v>
      </c>
      <c r="D110" s="38" t="s">
        <v>15</v>
      </c>
      <c r="E110" s="11" t="s">
        <v>172</v>
      </c>
      <c r="F110" s="37">
        <v>238.5</v>
      </c>
      <c r="G110" s="35"/>
    </row>
    <row r="111" spans="1:7" ht="25.5">
      <c r="A111" s="11" t="s">
        <v>30</v>
      </c>
      <c r="B111" s="11" t="s">
        <v>111</v>
      </c>
      <c r="C111" s="11" t="s">
        <v>47</v>
      </c>
      <c r="D111" s="38" t="s">
        <v>48</v>
      </c>
      <c r="E111" s="11" t="s">
        <v>172</v>
      </c>
      <c r="F111" s="37">
        <v>238.5</v>
      </c>
      <c r="G111" s="35"/>
    </row>
    <row r="112" spans="1:7" ht="25.5">
      <c r="A112" s="51" t="s">
        <v>30</v>
      </c>
      <c r="B112" s="51" t="s">
        <v>113</v>
      </c>
      <c r="C112" s="51"/>
      <c r="D112" s="66" t="s">
        <v>114</v>
      </c>
      <c r="E112" s="93">
        <v>13.5</v>
      </c>
      <c r="F112" s="37">
        <v>13.5</v>
      </c>
      <c r="G112" s="35"/>
    </row>
    <row r="113" spans="1:7" ht="25.5">
      <c r="A113" s="11" t="s">
        <v>30</v>
      </c>
      <c r="B113" s="11" t="s">
        <v>113</v>
      </c>
      <c r="C113" s="11" t="s">
        <v>14</v>
      </c>
      <c r="D113" s="38" t="s">
        <v>15</v>
      </c>
      <c r="E113" s="11" t="s">
        <v>173</v>
      </c>
      <c r="F113" s="37">
        <v>13.5</v>
      </c>
      <c r="G113" s="35"/>
    </row>
    <row r="114" spans="1:7" ht="25.5">
      <c r="A114" s="11" t="s">
        <v>30</v>
      </c>
      <c r="B114" s="11" t="s">
        <v>113</v>
      </c>
      <c r="C114" s="11" t="s">
        <v>47</v>
      </c>
      <c r="D114" s="38" t="s">
        <v>48</v>
      </c>
      <c r="E114" s="11" t="s">
        <v>173</v>
      </c>
      <c r="F114" s="37">
        <v>13.5</v>
      </c>
      <c r="G114" s="35"/>
    </row>
    <row r="115" spans="1:7" ht="14.25">
      <c r="A115" s="17" t="s">
        <v>33</v>
      </c>
      <c r="B115" s="17"/>
      <c r="C115" s="40"/>
      <c r="D115" s="21" t="s">
        <v>34</v>
      </c>
      <c r="E115" s="77">
        <f>E116</f>
        <v>1313.7</v>
      </c>
      <c r="F115" s="34">
        <f>F116</f>
        <v>1300.4000000000001</v>
      </c>
      <c r="G115" s="35"/>
    </row>
    <row r="116" spans="1:7" ht="63.75">
      <c r="A116" s="11" t="s">
        <v>33</v>
      </c>
      <c r="B116" s="11" t="s">
        <v>51</v>
      </c>
      <c r="C116" s="11"/>
      <c r="D116" s="38" t="s">
        <v>149</v>
      </c>
      <c r="E116" s="74">
        <f>E118+E135</f>
        <v>1313.7</v>
      </c>
      <c r="F116" s="37">
        <f>F117</f>
        <v>1300.4000000000001</v>
      </c>
      <c r="G116" s="35"/>
    </row>
    <row r="117" spans="1:7" ht="63.75">
      <c r="A117" s="11" t="s">
        <v>33</v>
      </c>
      <c r="B117" s="11" t="s">
        <v>71</v>
      </c>
      <c r="C117" s="11"/>
      <c r="D117" s="38" t="s">
        <v>117</v>
      </c>
      <c r="E117" s="74">
        <f>E116</f>
        <v>1313.7</v>
      </c>
      <c r="F117" s="37">
        <f>F118+F135</f>
        <v>1300.4000000000001</v>
      </c>
      <c r="G117" s="35"/>
    </row>
    <row r="118" spans="1:7">
      <c r="A118" s="11" t="s">
        <v>35</v>
      </c>
      <c r="B118" s="11" t="s">
        <v>71</v>
      </c>
      <c r="C118" s="11"/>
      <c r="D118" s="15" t="s">
        <v>36</v>
      </c>
      <c r="E118" s="36">
        <f>E119+E124+E127+E130</f>
        <v>1124.2</v>
      </c>
      <c r="F118" s="37">
        <f>F119+F124+F127+F130</f>
        <v>1111</v>
      </c>
      <c r="G118" s="35"/>
    </row>
    <row r="119" spans="1:7" ht="25.5">
      <c r="A119" s="51" t="s">
        <v>35</v>
      </c>
      <c r="B119" s="51" t="s">
        <v>118</v>
      </c>
      <c r="C119" s="51"/>
      <c r="D119" s="52" t="s">
        <v>119</v>
      </c>
      <c r="E119" s="81">
        <f>E120+E122</f>
        <v>814.9</v>
      </c>
      <c r="F119" s="37">
        <f>F120+F122</f>
        <v>813.3</v>
      </c>
      <c r="G119" s="35"/>
    </row>
    <row r="120" spans="1:7" ht="63.75">
      <c r="A120" s="11" t="s">
        <v>35</v>
      </c>
      <c r="B120" s="11" t="s">
        <v>118</v>
      </c>
      <c r="C120" s="42" t="s">
        <v>12</v>
      </c>
      <c r="D120" s="49" t="s">
        <v>13</v>
      </c>
      <c r="E120" s="42" t="s">
        <v>174</v>
      </c>
      <c r="F120" s="37">
        <v>491.3</v>
      </c>
      <c r="G120" s="35"/>
    </row>
    <row r="121" spans="1:7">
      <c r="A121" s="11" t="s">
        <v>35</v>
      </c>
      <c r="B121" s="11" t="s">
        <v>118</v>
      </c>
      <c r="C121" s="42" t="s">
        <v>120</v>
      </c>
      <c r="D121" s="49" t="s">
        <v>121</v>
      </c>
      <c r="E121" s="42" t="s">
        <v>174</v>
      </c>
      <c r="F121" s="37">
        <v>491.3</v>
      </c>
      <c r="G121" s="35"/>
    </row>
    <row r="122" spans="1:7" ht="25.5">
      <c r="A122" s="11" t="s">
        <v>35</v>
      </c>
      <c r="B122" s="11" t="s">
        <v>118</v>
      </c>
      <c r="C122" s="11" t="s">
        <v>14</v>
      </c>
      <c r="D122" s="38" t="s">
        <v>15</v>
      </c>
      <c r="E122" s="42" t="s">
        <v>175</v>
      </c>
      <c r="F122" s="37">
        <v>322</v>
      </c>
      <c r="G122" s="35"/>
    </row>
    <row r="123" spans="1:7" ht="25.5">
      <c r="A123" s="11" t="s">
        <v>35</v>
      </c>
      <c r="B123" s="11" t="s">
        <v>118</v>
      </c>
      <c r="C123" s="11" t="s">
        <v>47</v>
      </c>
      <c r="D123" s="38" t="s">
        <v>48</v>
      </c>
      <c r="E123" s="42" t="s">
        <v>175</v>
      </c>
      <c r="F123" s="37">
        <v>322</v>
      </c>
      <c r="G123" s="35"/>
    </row>
    <row r="124" spans="1:7" ht="76.5">
      <c r="A124" s="51" t="s">
        <v>35</v>
      </c>
      <c r="B124" s="51" t="s">
        <v>150</v>
      </c>
      <c r="C124" s="11"/>
      <c r="D124" s="67" t="s">
        <v>151</v>
      </c>
      <c r="E124" s="82" t="s">
        <v>176</v>
      </c>
      <c r="F124" s="90" t="s">
        <v>176</v>
      </c>
      <c r="G124" s="35"/>
    </row>
    <row r="125" spans="1:7" ht="63.75">
      <c r="A125" s="11" t="s">
        <v>35</v>
      </c>
      <c r="B125" s="11" t="s">
        <v>150</v>
      </c>
      <c r="C125" s="42" t="s">
        <v>12</v>
      </c>
      <c r="D125" s="49" t="s">
        <v>13</v>
      </c>
      <c r="E125" s="83" t="s">
        <v>176</v>
      </c>
      <c r="F125" s="90" t="s">
        <v>176</v>
      </c>
      <c r="G125" s="35"/>
    </row>
    <row r="126" spans="1:7">
      <c r="A126" s="11" t="s">
        <v>35</v>
      </c>
      <c r="B126" s="11" t="s">
        <v>150</v>
      </c>
      <c r="C126" s="42" t="s">
        <v>120</v>
      </c>
      <c r="D126" s="49" t="s">
        <v>121</v>
      </c>
      <c r="E126" s="83" t="s">
        <v>176</v>
      </c>
      <c r="F126" s="90" t="s">
        <v>176</v>
      </c>
      <c r="G126" s="35"/>
    </row>
    <row r="127" spans="1:7" ht="76.5">
      <c r="A127" s="51" t="s">
        <v>35</v>
      </c>
      <c r="B127" s="51" t="s">
        <v>152</v>
      </c>
      <c r="C127" s="42"/>
      <c r="D127" s="68" t="s">
        <v>153</v>
      </c>
      <c r="E127" s="82" t="s">
        <v>177</v>
      </c>
      <c r="F127" s="37">
        <v>185.8</v>
      </c>
      <c r="G127" s="35"/>
    </row>
    <row r="128" spans="1:7" ht="63.75">
      <c r="A128" s="11" t="s">
        <v>35</v>
      </c>
      <c r="B128" s="11" t="s">
        <v>152</v>
      </c>
      <c r="C128" s="42" t="s">
        <v>12</v>
      </c>
      <c r="D128" s="49" t="s">
        <v>13</v>
      </c>
      <c r="E128" s="83" t="s">
        <v>177</v>
      </c>
      <c r="F128" s="37">
        <v>185.8</v>
      </c>
      <c r="G128" s="35"/>
    </row>
    <row r="129" spans="1:7">
      <c r="A129" s="11" t="s">
        <v>35</v>
      </c>
      <c r="B129" s="11" t="s">
        <v>152</v>
      </c>
      <c r="C129" s="42" t="s">
        <v>120</v>
      </c>
      <c r="D129" s="49" t="s">
        <v>121</v>
      </c>
      <c r="E129" s="83" t="s">
        <v>177</v>
      </c>
      <c r="F129" s="37">
        <v>185.8</v>
      </c>
      <c r="G129" s="35"/>
    </row>
    <row r="130" spans="1:7" ht="25.5">
      <c r="A130" s="51" t="s">
        <v>35</v>
      </c>
      <c r="B130" s="51" t="s">
        <v>122</v>
      </c>
      <c r="C130" s="51"/>
      <c r="D130" s="67" t="s">
        <v>123</v>
      </c>
      <c r="E130" s="84">
        <f>E132+E134</f>
        <v>110.80000000000001</v>
      </c>
      <c r="F130" s="37">
        <f>F131+F134</f>
        <v>109.9</v>
      </c>
      <c r="G130" s="35"/>
    </row>
    <row r="131" spans="1:7" ht="63.75">
      <c r="A131" s="11" t="s">
        <v>35</v>
      </c>
      <c r="B131" s="11" t="s">
        <v>122</v>
      </c>
      <c r="C131" s="42" t="s">
        <v>12</v>
      </c>
      <c r="D131" s="49" t="s">
        <v>13</v>
      </c>
      <c r="E131" s="42" t="s">
        <v>178</v>
      </c>
      <c r="F131" s="37">
        <v>59.1</v>
      </c>
      <c r="G131" s="35"/>
    </row>
    <row r="132" spans="1:7">
      <c r="A132" s="11" t="s">
        <v>35</v>
      </c>
      <c r="B132" s="11" t="s">
        <v>122</v>
      </c>
      <c r="C132" s="42" t="s">
        <v>120</v>
      </c>
      <c r="D132" s="49" t="s">
        <v>121</v>
      </c>
      <c r="E132" s="42" t="s">
        <v>178</v>
      </c>
      <c r="F132" s="37">
        <v>59.1</v>
      </c>
      <c r="G132" s="35"/>
    </row>
    <row r="133" spans="1:7" ht="25.5">
      <c r="A133" s="11" t="s">
        <v>35</v>
      </c>
      <c r="B133" s="11" t="s">
        <v>122</v>
      </c>
      <c r="C133" s="11" t="s">
        <v>14</v>
      </c>
      <c r="D133" s="38" t="s">
        <v>15</v>
      </c>
      <c r="E133" s="11" t="s">
        <v>179</v>
      </c>
      <c r="F133" s="37">
        <v>50.8</v>
      </c>
      <c r="G133" s="35"/>
    </row>
    <row r="134" spans="1:7" ht="25.5">
      <c r="A134" s="11" t="s">
        <v>35</v>
      </c>
      <c r="B134" s="11" t="s">
        <v>122</v>
      </c>
      <c r="C134" s="11" t="s">
        <v>47</v>
      </c>
      <c r="D134" s="38" t="s">
        <v>48</v>
      </c>
      <c r="E134" s="11" t="s">
        <v>179</v>
      </c>
      <c r="F134" s="37">
        <v>50.8</v>
      </c>
      <c r="G134" s="35"/>
    </row>
    <row r="135" spans="1:7">
      <c r="A135" s="11" t="s">
        <v>115</v>
      </c>
      <c r="B135" s="11" t="s">
        <v>71</v>
      </c>
      <c r="C135" s="11"/>
      <c r="D135" s="15" t="s">
        <v>116</v>
      </c>
      <c r="E135" s="85">
        <f>E136</f>
        <v>189.5</v>
      </c>
      <c r="F135" s="37">
        <v>189.4</v>
      </c>
      <c r="G135" s="35"/>
    </row>
    <row r="136" spans="1:7" ht="38.25">
      <c r="A136" s="51" t="s">
        <v>115</v>
      </c>
      <c r="B136" s="51" t="s">
        <v>124</v>
      </c>
      <c r="C136" s="51"/>
      <c r="D136" s="67" t="s">
        <v>154</v>
      </c>
      <c r="E136" s="86">
        <f>E137+E139+E141</f>
        <v>189.5</v>
      </c>
      <c r="F136" s="91">
        <v>189.4</v>
      </c>
      <c r="G136" s="35"/>
    </row>
    <row r="137" spans="1:7" ht="63.75">
      <c r="A137" s="11" t="s">
        <v>115</v>
      </c>
      <c r="B137" s="11" t="s">
        <v>124</v>
      </c>
      <c r="C137" s="42" t="s">
        <v>12</v>
      </c>
      <c r="D137" s="49" t="s">
        <v>13</v>
      </c>
      <c r="E137" s="42" t="s">
        <v>180</v>
      </c>
      <c r="F137" s="37">
        <v>180.4</v>
      </c>
      <c r="G137" s="35"/>
    </row>
    <row r="138" spans="1:7">
      <c r="A138" s="11" t="s">
        <v>115</v>
      </c>
      <c r="B138" s="11" t="s">
        <v>125</v>
      </c>
      <c r="C138" s="42" t="s">
        <v>120</v>
      </c>
      <c r="D138" s="49" t="s">
        <v>121</v>
      </c>
      <c r="E138" s="42" t="s">
        <v>180</v>
      </c>
      <c r="F138" s="37">
        <v>180.4</v>
      </c>
      <c r="G138" s="35"/>
    </row>
    <row r="139" spans="1:7" ht="25.5">
      <c r="A139" s="11" t="s">
        <v>115</v>
      </c>
      <c r="B139" s="11" t="s">
        <v>125</v>
      </c>
      <c r="C139" s="11" t="s">
        <v>14</v>
      </c>
      <c r="D139" s="38" t="s">
        <v>15</v>
      </c>
      <c r="E139" s="11" t="s">
        <v>181</v>
      </c>
      <c r="F139" s="37">
        <v>9</v>
      </c>
      <c r="G139" s="35"/>
    </row>
    <row r="140" spans="1:7" ht="25.5">
      <c r="A140" s="11" t="s">
        <v>115</v>
      </c>
      <c r="B140" s="11" t="s">
        <v>125</v>
      </c>
      <c r="C140" s="11" t="s">
        <v>47</v>
      </c>
      <c r="D140" s="38" t="s">
        <v>48</v>
      </c>
      <c r="E140" s="11" t="s">
        <v>181</v>
      </c>
      <c r="F140" s="37">
        <v>9</v>
      </c>
      <c r="G140" s="35"/>
    </row>
    <row r="141" spans="1:7">
      <c r="A141" s="11" t="s">
        <v>115</v>
      </c>
      <c r="B141" s="11" t="s">
        <v>125</v>
      </c>
      <c r="C141" s="43" t="s">
        <v>16</v>
      </c>
      <c r="D141" s="44" t="s">
        <v>17</v>
      </c>
      <c r="E141" s="85"/>
      <c r="F141" s="37"/>
      <c r="G141" s="35"/>
    </row>
    <row r="142" spans="1:7">
      <c r="A142" s="11" t="s">
        <v>115</v>
      </c>
      <c r="B142" s="11" t="s">
        <v>125</v>
      </c>
      <c r="C142" s="43" t="s">
        <v>58</v>
      </c>
      <c r="D142" s="44" t="s">
        <v>59</v>
      </c>
      <c r="E142" s="85"/>
      <c r="F142" s="37"/>
      <c r="G142" s="35"/>
    </row>
    <row r="143" spans="1:7" ht="14.25">
      <c r="A143" s="17" t="s">
        <v>37</v>
      </c>
      <c r="B143" s="17"/>
      <c r="C143" s="22"/>
      <c r="D143" s="23" t="s">
        <v>38</v>
      </c>
      <c r="E143" s="87">
        <f>E144</f>
        <v>839</v>
      </c>
      <c r="F143" s="34">
        <v>839</v>
      </c>
      <c r="G143" s="35"/>
    </row>
    <row r="144" spans="1:7" ht="15">
      <c r="A144" s="19" t="s">
        <v>39</v>
      </c>
      <c r="B144" s="19"/>
      <c r="C144" s="24"/>
      <c r="D144" s="25" t="s">
        <v>40</v>
      </c>
      <c r="E144" s="74">
        <f>E147</f>
        <v>839</v>
      </c>
      <c r="F144" s="37">
        <v>839</v>
      </c>
      <c r="G144" s="35"/>
    </row>
    <row r="145" spans="1:7" ht="63.75">
      <c r="A145" s="11" t="s">
        <v>39</v>
      </c>
      <c r="B145" s="41" t="s">
        <v>51</v>
      </c>
      <c r="C145" s="11"/>
      <c r="D145" s="38" t="s">
        <v>155</v>
      </c>
      <c r="E145" s="11">
        <f>E146</f>
        <v>839</v>
      </c>
      <c r="F145" s="37">
        <v>839</v>
      </c>
      <c r="G145" s="35"/>
    </row>
    <row r="146" spans="1:7" ht="63.75">
      <c r="A146" s="11" t="s">
        <v>39</v>
      </c>
      <c r="B146" s="41" t="s">
        <v>71</v>
      </c>
      <c r="C146" s="11"/>
      <c r="D146" s="38" t="s">
        <v>117</v>
      </c>
      <c r="E146" s="11">
        <f>E147</f>
        <v>839</v>
      </c>
      <c r="F146" s="37">
        <v>839</v>
      </c>
      <c r="G146" s="35"/>
    </row>
    <row r="147" spans="1:7" ht="25.5">
      <c r="A147" s="64" t="s">
        <v>39</v>
      </c>
      <c r="B147" s="64" t="s">
        <v>126</v>
      </c>
      <c r="C147" s="51"/>
      <c r="D147" s="52" t="s">
        <v>127</v>
      </c>
      <c r="E147" s="51">
        <f>E148+E150</f>
        <v>839</v>
      </c>
      <c r="F147" s="37">
        <f>F148+F150</f>
        <v>839</v>
      </c>
      <c r="G147" s="35"/>
    </row>
    <row r="148" spans="1:7" ht="63.75">
      <c r="A148" s="18" t="s">
        <v>39</v>
      </c>
      <c r="B148" s="18" t="s">
        <v>126</v>
      </c>
      <c r="C148" s="42" t="s">
        <v>12</v>
      </c>
      <c r="D148" s="49" t="s">
        <v>13</v>
      </c>
      <c r="E148" s="42" t="s">
        <v>182</v>
      </c>
      <c r="F148" s="37">
        <v>521.1</v>
      </c>
      <c r="G148" s="35"/>
    </row>
    <row r="149" spans="1:7">
      <c r="A149" s="18" t="s">
        <v>39</v>
      </c>
      <c r="B149" s="18" t="s">
        <v>126</v>
      </c>
      <c r="C149" s="42" t="s">
        <v>120</v>
      </c>
      <c r="D149" s="49" t="s">
        <v>121</v>
      </c>
      <c r="E149" s="42" t="s">
        <v>182</v>
      </c>
      <c r="F149" s="37">
        <v>521.1</v>
      </c>
      <c r="G149" s="35"/>
    </row>
    <row r="150" spans="1:7" ht="25.5">
      <c r="A150" s="18" t="s">
        <v>39</v>
      </c>
      <c r="B150" s="18" t="s">
        <v>126</v>
      </c>
      <c r="C150" s="11" t="s">
        <v>14</v>
      </c>
      <c r="D150" s="38" t="s">
        <v>15</v>
      </c>
      <c r="E150" s="11" t="s">
        <v>183</v>
      </c>
      <c r="F150" s="37">
        <v>317.89999999999998</v>
      </c>
      <c r="G150" s="35"/>
    </row>
    <row r="151" spans="1:7" ht="25.5">
      <c r="A151" s="18" t="s">
        <v>39</v>
      </c>
      <c r="B151" s="18" t="s">
        <v>126</v>
      </c>
      <c r="C151" s="11" t="s">
        <v>47</v>
      </c>
      <c r="D151" s="38" t="s">
        <v>48</v>
      </c>
      <c r="E151" s="11" t="s">
        <v>183</v>
      </c>
      <c r="F151" s="37">
        <v>317.89999999999998</v>
      </c>
      <c r="G151" s="35"/>
    </row>
    <row r="152" spans="1:7" ht="36">
      <c r="A152" s="70" t="s">
        <v>156</v>
      </c>
      <c r="B152" s="70"/>
      <c r="C152" s="71"/>
      <c r="D152" s="72" t="s">
        <v>157</v>
      </c>
      <c r="E152" s="69" t="s">
        <v>184</v>
      </c>
      <c r="F152" s="34">
        <v>18.5</v>
      </c>
      <c r="G152" s="35"/>
    </row>
    <row r="153" spans="1:7">
      <c r="A153" s="18" t="s">
        <v>158</v>
      </c>
      <c r="B153" s="18"/>
      <c r="C153" s="18"/>
      <c r="D153" s="38" t="s">
        <v>159</v>
      </c>
      <c r="E153" s="11" t="s">
        <v>184</v>
      </c>
      <c r="F153" s="37">
        <v>18.5</v>
      </c>
      <c r="G153" s="35"/>
    </row>
    <row r="154" spans="1:7" ht="63.75">
      <c r="A154" s="18" t="s">
        <v>158</v>
      </c>
      <c r="B154" s="18" t="s">
        <v>51</v>
      </c>
      <c r="C154" s="18"/>
      <c r="D154" s="38" t="s">
        <v>149</v>
      </c>
      <c r="E154" s="11" t="s">
        <v>184</v>
      </c>
      <c r="F154" s="37">
        <v>18.5</v>
      </c>
      <c r="G154" s="35"/>
    </row>
    <row r="155" spans="1:7" ht="63.75">
      <c r="A155" s="18" t="s">
        <v>158</v>
      </c>
      <c r="B155" s="18" t="s">
        <v>141</v>
      </c>
      <c r="C155" s="18"/>
      <c r="D155" s="38" t="s">
        <v>117</v>
      </c>
      <c r="E155" s="11" t="s">
        <v>184</v>
      </c>
      <c r="F155" s="37">
        <v>18.5</v>
      </c>
      <c r="G155" s="35"/>
    </row>
    <row r="156" spans="1:7" ht="63.75">
      <c r="A156" s="64" t="s">
        <v>158</v>
      </c>
      <c r="B156" s="64" t="s">
        <v>160</v>
      </c>
      <c r="C156" s="64"/>
      <c r="D156" s="61" t="s">
        <v>161</v>
      </c>
      <c r="E156" s="11" t="s">
        <v>184</v>
      </c>
      <c r="F156" s="37">
        <v>18.5</v>
      </c>
      <c r="G156" s="35"/>
    </row>
    <row r="157" spans="1:7">
      <c r="A157" s="18" t="s">
        <v>158</v>
      </c>
      <c r="B157" s="18" t="s">
        <v>160</v>
      </c>
      <c r="C157" s="18" t="s">
        <v>144</v>
      </c>
      <c r="D157" s="48" t="s">
        <v>145</v>
      </c>
      <c r="E157" s="11" t="s">
        <v>184</v>
      </c>
      <c r="F157" s="37">
        <v>18.5</v>
      </c>
      <c r="G157" s="35"/>
    </row>
    <row r="158" spans="1:7">
      <c r="A158" s="18" t="s">
        <v>158</v>
      </c>
      <c r="B158" s="18" t="s">
        <v>160</v>
      </c>
      <c r="C158" s="18" t="s">
        <v>146</v>
      </c>
      <c r="D158" s="38" t="s">
        <v>147</v>
      </c>
      <c r="E158" s="11" t="s">
        <v>184</v>
      </c>
      <c r="F158" s="37">
        <v>18.5</v>
      </c>
      <c r="G158" s="35"/>
    </row>
    <row r="159" spans="1:7">
      <c r="A159" s="26"/>
      <c r="B159" s="26"/>
      <c r="C159" s="26"/>
      <c r="D159" s="38"/>
      <c r="E159" s="28"/>
      <c r="F159" s="28"/>
    </row>
    <row r="160" spans="1:7">
      <c r="A160" s="26"/>
      <c r="B160" s="26"/>
      <c r="C160" s="26"/>
      <c r="D160" s="27"/>
      <c r="E160" s="28"/>
      <c r="F160" s="28"/>
    </row>
    <row r="161" spans="1:6">
      <c r="A161" s="26"/>
      <c r="B161" s="26"/>
      <c r="C161" s="26"/>
      <c r="D161" s="27"/>
      <c r="E161" s="28"/>
      <c r="F161" s="28"/>
    </row>
    <row r="162" spans="1:6">
      <c r="A162" s="26"/>
      <c r="B162" s="26"/>
      <c r="C162" s="26"/>
      <c r="D162" s="27"/>
      <c r="E162" s="28"/>
      <c r="F162" s="28"/>
    </row>
    <row r="163" spans="1:6">
      <c r="A163" s="26"/>
      <c r="B163" s="26"/>
      <c r="C163" s="26"/>
      <c r="D163" s="27"/>
      <c r="E163" s="28"/>
      <c r="F163" s="28"/>
    </row>
    <row r="164" spans="1:6">
      <c r="A164" s="29"/>
      <c r="B164" s="29"/>
      <c r="C164" s="29"/>
      <c r="D164" s="26"/>
      <c r="E164" s="30"/>
      <c r="F164" s="30"/>
    </row>
    <row r="165" spans="1:6">
      <c r="D165" s="29"/>
    </row>
  </sheetData>
  <mergeCells count="10">
    <mergeCell ref="A9:F9"/>
    <mergeCell ref="A10:D10"/>
    <mergeCell ref="A11:D11"/>
    <mergeCell ref="D1:F1"/>
    <mergeCell ref="D2:F2"/>
    <mergeCell ref="D3:F3"/>
    <mergeCell ref="D4:F4"/>
    <mergeCell ref="D5:F5"/>
    <mergeCell ref="D6:F6"/>
    <mergeCell ref="D7:F7"/>
  </mergeCells>
  <pageMargins left="0.59055118110236227" right="0.59055118110236227" top="0.59055118110236227" bottom="0.59055118110236227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</vt:lpstr>
      <vt:lpstr>прил!Область_печати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2018-04-01T11:37:17Z</cp:lastPrinted>
  <dcterms:created xsi:type="dcterms:W3CDTF">2016-04-07T17:30:20Z</dcterms:created>
  <dcterms:modified xsi:type="dcterms:W3CDTF">2018-04-01T11:38:43Z</dcterms:modified>
</cp:coreProperties>
</file>