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395" windowHeight="7245" activeTab="3"/>
  </bookViews>
  <sheets>
    <sheet name="прил 6" sheetId="1" r:id="rId1"/>
    <sheet name="Прил 7" sheetId="2" r:id="rId2"/>
    <sheet name="Прил 8" sheetId="3" r:id="rId3"/>
    <sheet name="Прил 9" sheetId="4" r:id="rId4"/>
  </sheets>
  <definedNames>
    <definedName name="_xlnm.Print_Titles" localSheetId="0">'прил 6'!$24:$24</definedName>
    <definedName name="_xlnm.Print_Titles" localSheetId="1">'Прил 7'!$23:$23</definedName>
    <definedName name="_xlnm.Print_Titles" localSheetId="2">'Прил 8'!$23:$23</definedName>
    <definedName name="_xlnm.Print_Titles" localSheetId="3">'Прил 9'!$23:$23</definedName>
  </definedNames>
  <calcPr fullCalcOnLoad="1"/>
</workbook>
</file>

<file path=xl/sharedStrings.xml><?xml version="1.0" encoding="utf-8"?>
<sst xmlns="http://schemas.openxmlformats.org/spreadsheetml/2006/main" count="2133" uniqueCount="292">
  <si>
    <t>РП</t>
  </si>
  <si>
    <t>КЦСР</t>
  </si>
  <si>
    <t>КВР</t>
  </si>
  <si>
    <t>Наименование</t>
  </si>
  <si>
    <t>0100</t>
  </si>
  <si>
    <t>Общегосударственные вопросы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</si>
  <si>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</si>
  <si>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</si>
  <si>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</si>
  <si>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</si>
  <si>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</si>
  <si>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</si>
  <si>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</si>
  <si>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</si>
  <si>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</si>
  <si>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</si>
  <si>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</si>
  <si>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</si>
  <si>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</si>
  <si>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</si>
  <si>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</si>
  <si>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</si>
  <si>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</si>
  <si>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</si>
  <si>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</si>
  <si>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</si>
  <si>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</si>
  <si>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</si>
  <si>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</si>
  <si>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</si>
  <si>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</si>
  <si>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</si>
  <si>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 xml:space="preserve">Фонд оплаты труда государственных (муниципальных) органов и взносы по обязательному социальному страхованию 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</si>
  <si>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</si>
  <si>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</si>
  <si>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</si>
  <si>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</si>
  <si>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>Финансовое обеспечение мероприятий по благоустройству территории  поселения</t>
  </si>
  <si>
    <t>Всего</t>
  </si>
  <si>
    <t>Обеспечивающая подпрограмма</t>
  </si>
  <si>
    <t>ППП</t>
  </si>
  <si>
    <t>1</t>
  </si>
  <si>
    <t>Глава местной администрации (исполнительно-распорядительного органа муниципального образования), работающий по контракту</t>
  </si>
  <si>
    <t xml:space="preserve">                      городского поселения  поселок Старая Торопа</t>
  </si>
  <si>
    <t xml:space="preserve">                      "О бюджете городского  поселения поселок Старая Торопа</t>
  </si>
  <si>
    <t>Подпрограмма 1 Создание условий для эффективного функционирования исполнительного органа местного самоуправления - администрации городского поселения поселок Старая Торопа Западнодинского района Тверской области</t>
  </si>
  <si>
    <t>Подпрограмма 3 Организация благоустройства территории городского поселения поселок Старая Торопа Западнодвинского района Тверской области</t>
  </si>
  <si>
    <t>Подпрограмма 1 Создание условий для эффективного функционирования исполнительного органа местного самоуправления - администрации городского поселения    поселок Старая Торопа Западнодинского района Тверской области</t>
  </si>
  <si>
    <t>2100000000</t>
  </si>
  <si>
    <t>2110000000</t>
  </si>
  <si>
    <t>2190000000</t>
  </si>
  <si>
    <t>219004145С</t>
  </si>
  <si>
    <t>219004150С</t>
  </si>
  <si>
    <t>0200</t>
  </si>
  <si>
    <t>Национальная оборона</t>
  </si>
  <si>
    <t>0203</t>
  </si>
  <si>
    <t>Мобилизационная и вневойсковая подготовка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</si>
  <si>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</si>
  <si>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211055118О</t>
  </si>
  <si>
    <t>211034001Б</t>
  </si>
  <si>
    <t>211084001Б</t>
  </si>
  <si>
    <t>Содержание и ремонт автомобильных дорог  общего пользования местного значения, капитальный ремонт дворовых территорий многоквартирных жилых домов подъездов к дворовым территориям многоквартирных жилых домов населенных пунктов</t>
  </si>
  <si>
    <t>2200000000</t>
  </si>
  <si>
    <t>2220000000</t>
  </si>
  <si>
    <t>2230000000</t>
  </si>
  <si>
    <t>223014001Б</t>
  </si>
  <si>
    <t>223014002Б</t>
  </si>
  <si>
    <t>223014003Б</t>
  </si>
  <si>
    <t>223014005Б</t>
  </si>
  <si>
    <t>Финансовое обеспечение  мероприятий по восстановлению воинских захоронений</t>
  </si>
  <si>
    <t>0800</t>
  </si>
  <si>
    <t>Культура, кинематография</t>
  </si>
  <si>
    <t>0801</t>
  </si>
  <si>
    <t>Культура</t>
  </si>
  <si>
    <t>1100</t>
  </si>
  <si>
    <t>Физическая культура и спорт</t>
  </si>
  <si>
    <t>1102</t>
  </si>
  <si>
    <t>Массовый спорт</t>
  </si>
  <si>
    <t>992004306А</t>
  </si>
  <si>
    <t>Резервный фонд</t>
  </si>
  <si>
    <t>Подпрограмма 1 Создание условий для эффективного функционирования исполнительного органа местного самоуправления администрации городского поселения поселок Старая Торопа  Западнодвинского района Тверской области</t>
  </si>
  <si>
    <t>21</t>
  </si>
  <si>
    <t>0111</t>
  </si>
  <si>
    <t>Финансовое обеспечение на развитие и содержание сетей уличного освещения в границах поселения</t>
  </si>
  <si>
    <t xml:space="preserve">Подпрограмма 2 Повышение надежности и эффективности функционирования объектов коммунального хозяйства городского поселения поселок Старая Торопа Западнодвинского района Тверской области </t>
  </si>
  <si>
    <t>Резервные фонды</t>
  </si>
  <si>
    <t>870</t>
  </si>
  <si>
    <t>Резервные фонды местных администраций</t>
  </si>
  <si>
    <t>Иные бюджетные ассигнования</t>
  </si>
  <si>
    <t>800</t>
  </si>
  <si>
    <t xml:space="preserve"> Резервные средства</t>
  </si>
  <si>
    <t>Непрограммные расходы</t>
  </si>
  <si>
    <t>9900000000</t>
  </si>
  <si>
    <t>9920000000</t>
  </si>
  <si>
    <t xml:space="preserve">                      к  решению Совета Депутатов</t>
  </si>
  <si>
    <t>850</t>
  </si>
  <si>
    <t>Уплата налогов, сборов и иных платежей</t>
  </si>
  <si>
    <t xml:space="preserve">                      Приложение № 7</t>
  </si>
  <si>
    <t xml:space="preserve">                      Приложение № 8</t>
  </si>
  <si>
    <t>211104001Б</t>
  </si>
  <si>
    <t>Финансовое обеспечение  культурно-досуговой деятельности поселения</t>
  </si>
  <si>
    <t>211114001Б</t>
  </si>
  <si>
    <t>Финансовое обеспечение библиотечной деятельности в поселении</t>
  </si>
  <si>
    <t>211124001Б</t>
  </si>
  <si>
    <t>Финансовое обеспечение физической культуры и спорта в поселении</t>
  </si>
  <si>
    <t>110</t>
  </si>
  <si>
    <t>Расходы на выплаты персоналу казенных учреждений</t>
  </si>
  <si>
    <t xml:space="preserve">            "О бюджете городского  поселения поселок Старая Торопа</t>
  </si>
  <si>
    <t>0804</t>
  </si>
  <si>
    <t>Другие вопросы в области культуры, кинематографии</t>
  </si>
  <si>
    <t>211134001Б</t>
  </si>
  <si>
    <t>211113001Б</t>
  </si>
  <si>
    <t xml:space="preserve">Сумма, тыс. руб. </t>
  </si>
  <si>
    <t>2018 год</t>
  </si>
  <si>
    <t>2019 год</t>
  </si>
  <si>
    <t xml:space="preserve">                      Западнодвинского района Тверской области</t>
  </si>
  <si>
    <t xml:space="preserve">            Западнодвинского района Тверской области на  </t>
  </si>
  <si>
    <t>15</t>
  </si>
  <si>
    <t>0,15</t>
  </si>
  <si>
    <t>Муниципальная программа "Повышение эффективности муниципального управления в городском поселении поселок Старая Торопа Западнодвинского района Тверской области" на 2016-2019 годы</t>
  </si>
  <si>
    <t>80</t>
  </si>
  <si>
    <t>211000000</t>
  </si>
  <si>
    <t>500</t>
  </si>
  <si>
    <t>Межбюджетные трансферты</t>
  </si>
  <si>
    <t>540</t>
  </si>
  <si>
    <t>Иные межбюджетные трансферты</t>
  </si>
  <si>
    <t>211051054О</t>
  </si>
  <si>
    <t>211024003О</t>
  </si>
  <si>
    <t xml:space="preserve">Осуществление мероприятий по передаче полномочий на осуществление мероприятий по передаче полномочий бюджету муниципального образования Западновинский район Тверской области из бюджета поселения на осуществление полномочий по организации в границах поселения теплоснабжения населения 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</si>
  <si>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</si>
  <si>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</si>
  <si>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</si>
  <si>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</si>
  <si>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</si>
  <si>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211024004О</t>
  </si>
  <si>
    <t>43,1</t>
  </si>
  <si>
    <t>222014004Б</t>
  </si>
  <si>
    <t>Содержание и проведение ремонта сетей водопотребления и водоотведения  в поселении</t>
  </si>
  <si>
    <t>Финансовое обеспечение деятельности планово- хозяйственног отдела МКУ « Культурно-спортивный центр поселка Старая Торопа"</t>
  </si>
  <si>
    <t xml:space="preserve">                                                             2018 год и на плановый период 2019 и 2020 годов "                    </t>
  </si>
  <si>
    <t>581,5</t>
  </si>
  <si>
    <t>373,7</t>
  </si>
  <si>
    <t>65,7</t>
  </si>
  <si>
    <t>1064</t>
  </si>
  <si>
    <t>Распределение бюджетных ассигнований местного бюджета по разделам, подразделам, целевым статья ( муниципальным программам и непрограммным направлениям деятельности), группам и подгруппам видов расходов классификации расходов бюджета поселения на  2018 год и на плановый период 2019 и 2020 годов</t>
  </si>
  <si>
    <t>778,3</t>
  </si>
  <si>
    <t>877,8</t>
  </si>
  <si>
    <t>140</t>
  </si>
  <si>
    <t>361,7</t>
  </si>
  <si>
    <t>180,4</t>
  </si>
  <si>
    <t>60,9</t>
  </si>
  <si>
    <t>321,6</t>
  </si>
  <si>
    <t>510,3</t>
  </si>
  <si>
    <t>335,8</t>
  </si>
  <si>
    <t>Муниципальная программ "Повышение эффективности муниципального управления в городском поселении  поселок Старая Торопа Западнодвинского района Тверской области" на 2016-2020 годы.</t>
  </si>
  <si>
    <t>Муниципальная программа "Повышение эффективности муниципального управления в городском поселении поселок Старая Торопа Западнодвинского района Тверской области" на 2016-2020 годы</t>
  </si>
  <si>
    <t>Муниципальная пограмма "Развитие жилищно-коммунального хозяйства в городском поселении  поселок Старая Торопа Западнодвинского района Тверской области" на 2016 -2020 годы.</t>
  </si>
  <si>
    <t>Муниципальная программ 1 "Повышение эффективности муниципального управления в городском поселении поселок Старая Торопа Западнодвинского района Тверской области"  на 2016-2020 годы</t>
  </si>
  <si>
    <t>Муниципальная пограмма "Развитие жилищно-коммунального хозяйства в городском поселении поселок Старая Торопа Западнодвинского района Тверской области" на 2016 -2020 годы.</t>
  </si>
  <si>
    <t>Муниципальная программа "Повышение эффективности муниципального управления в городском поселении поселок Старая Торопа Западнодвинского района Тверской области" на 2016-2020 годы.</t>
  </si>
  <si>
    <t>Муниципальная программ "Повышение эффективности муниципального управления в городском поселении поселок Старая Торопа  Западнодвинского района Тверской области" на 2016-2020 годы.</t>
  </si>
  <si>
    <t xml:space="preserve">                                                        на  2018 год и на плановый период 2019 и 2020 годов"             </t>
  </si>
  <si>
    <t>Распределение бюджетных ассигнований местного бюджета  по разделам и подразделам  классификации расходов бюджета поселения на 2018 год на плановый период 2019 и 2020 годов</t>
  </si>
  <si>
    <t>2020 год</t>
  </si>
  <si>
    <t>2020     год</t>
  </si>
  <si>
    <t>Ведомственная структура расходов местного бюджета по главным распорядителям бюджетных средств, разделам, подразделам, целевым статьям ( муниципальным программам и непрограммным направлениям деятельности),группам и подгруппам видов расходов классификации расходов бюджета поселения на 2018 год и на плановый период 2019 и 2020 годов</t>
  </si>
  <si>
    <t xml:space="preserve">                      Приложение № 9</t>
  </si>
  <si>
    <t>223014004Б</t>
  </si>
  <si>
    <t>Финансовое обеспечение мероприятий по содержанию мест гражданских захоронений</t>
  </si>
  <si>
    <t>48</t>
  </si>
  <si>
    <t>Муниципальная пограмма «Формирование современной городской среды» на 2018 -2022 годы</t>
  </si>
  <si>
    <t>2300000000</t>
  </si>
  <si>
    <t>Благоустройство территорий общего пользования, включенных в муниципальную программу</t>
  </si>
  <si>
    <t xml:space="preserve">Подпрограмма 2 «Благоустройство территорий общего пользования муниципального образования городского поселения поселок Старая Торопа Западнодвинского района Тверской области </t>
  </si>
  <si>
    <t>2320000000</t>
  </si>
  <si>
    <t>232014003Б</t>
  </si>
  <si>
    <t>193,7</t>
  </si>
  <si>
    <t>2019,2</t>
  </si>
  <si>
    <t>87,2</t>
  </si>
  <si>
    <t>90,2</t>
  </si>
  <si>
    <t>959</t>
  </si>
  <si>
    <t>101</t>
  </si>
  <si>
    <t>556,7</t>
  </si>
  <si>
    <t>332,5</t>
  </si>
  <si>
    <t>629</t>
  </si>
  <si>
    <t>846,1</t>
  </si>
  <si>
    <t xml:space="preserve">                      Приложение № 6</t>
  </si>
  <si>
    <t>Муниципальная программа "Повышение эффективности муниципального управления в городском поселении  поселок Старая Торопа Западнодвинского района Тверской области" на 2016-2020 годы.</t>
  </si>
  <si>
    <t xml:space="preserve">  от " 20 "декабря 2017г. № 81</t>
  </si>
  <si>
    <t xml:space="preserve">                                                                               от " 20" декабря 2017г. №81</t>
  </si>
  <si>
    <t xml:space="preserve">                                                                               от "20 " декабря 2017г. №81</t>
  </si>
  <si>
    <t>Распределение бюджетных ассигнований  по целевым статьям ( муниципальным программам  и непрограммным направлениям деятельности), группам и подгруппам видов расходов классификации расходов бюджета поселения на  2018 год и на плановый период 2019 и 2020 годов</t>
  </si>
  <si>
    <t xml:space="preserve">                                                               к  решению  Совета Депутатов</t>
  </si>
  <si>
    <t xml:space="preserve">                                         городского поселения поселок Старая Торопа</t>
  </si>
  <si>
    <t>Западнодвинского района Тверской области</t>
  </si>
  <si>
    <t>Торопа Западнодвинского района Тверской области</t>
  </si>
  <si>
    <t xml:space="preserve">                                                            на 2018 год и на плановый период 2019 и 2020 годов"                                                                   </t>
  </si>
  <si>
    <t>"О внесении изменений в Решение от 20.12.2017 года   
№ 81" О бюджете городского поселения поселок Старая</t>
  </si>
  <si>
    <t>Приложение 3</t>
  </si>
  <si>
    <t>Приложение 4</t>
  </si>
  <si>
    <t xml:space="preserve">                                                            на 2018 год и на плановый период 2019 и 2020 годов""                                                                   </t>
  </si>
  <si>
    <t>211094002Б</t>
  </si>
  <si>
    <t>Финансовое обеспечение мероприятий по выявлению и оформлению выморочного имущества в муниципальную собственность</t>
  </si>
  <si>
    <t>5,0</t>
  </si>
  <si>
    <t>222014009Б</t>
  </si>
  <si>
    <t>Составление проектно-сметной документации на строительство модульной котельной</t>
  </si>
  <si>
    <t>21110S068Б</t>
  </si>
  <si>
    <t>Повышение  заработной платы работникам муниципальных учреждений культуры городского поселения поселок Старая Торопа Западнодвинского района Тверской области (в части культурно-досуговой деятельности)  за счет средств местного бюджета</t>
  </si>
  <si>
    <t>Повышение заработной платы работникам муниципальных учреждений культуры городского поселения поселок Старая Торопа Западнодвинского района Тверской области (в части культурно - досуговой деятельности)  за счет средств субсидии из областного бюджета Тверской области»</t>
  </si>
  <si>
    <t>211101068О</t>
  </si>
  <si>
    <t>30</t>
  </si>
  <si>
    <t>Подпрограмма  1 "Улучшение условий проживания граждан  поселения  в существующем жилищном фонде."</t>
  </si>
  <si>
    <t xml:space="preserve"> Финансовое обеспечение по оплате взносов на капитальный ремонт муниципального жилищного фонда»</t>
  </si>
  <si>
    <t>221024001Б</t>
  </si>
  <si>
    <t>222024001Б</t>
  </si>
  <si>
    <t>Расходы на приобретение оборудования, механизмов для обслуживания сетей водоснабжения и водоотведения</t>
  </si>
  <si>
    <t>0,2</t>
  </si>
  <si>
    <t>Приложение 5</t>
  </si>
  <si>
    <t>Расходы на повышение оплаты труда работникам муниципальных учреждений в связи с увеличением минимального размера оплаты труда  за счет средств областного бюджета</t>
  </si>
  <si>
    <t>Расходы на повышение оплаты труда работникам муниципальных учреждений в связи с увеличением минимального размера оплаты труда  за счет средств местного бюджета</t>
  </si>
  <si>
    <t xml:space="preserve"> Расходы на повышение оплаты труда работникам муниципальных учреждений в связи с увеличением минимального размера оплаты труда  за счет средств местного бюджета</t>
  </si>
  <si>
    <t>211131020О</t>
  </si>
  <si>
    <t>21113S020Б</t>
  </si>
  <si>
    <t>211121020О</t>
  </si>
  <si>
    <t>21112S020Б</t>
  </si>
  <si>
    <t>4,7</t>
  </si>
  <si>
    <t>211094001Б</t>
  </si>
  <si>
    <t>Финансовое обеспечение содержания муниципального имущества ( жилфонд)</t>
  </si>
  <si>
    <t>159,3</t>
  </si>
  <si>
    <t>23201L5550</t>
  </si>
  <si>
    <t>Благоустройство территорий общего пользования, включенных в муниципальную программу ,за счет местного бюджета</t>
  </si>
  <si>
    <t>241,3</t>
  </si>
  <si>
    <t>Благоустройство территорий общего пользования, включенных в муниципальную программу,за счет областного бюджета</t>
  </si>
  <si>
    <t>2892,79</t>
  </si>
  <si>
    <t>Уплата налога на имущество организаций и земельного налога</t>
  </si>
  <si>
    <t>Приложение 6</t>
  </si>
  <si>
    <t>15,35</t>
  </si>
  <si>
    <t>Предоставление субвенции органам местного самоуправления поселения на осуществление государственных полномочий Терской области по организации деятельности по сбору, транспортированию, обработке, утилизации, обезвреживанию, захоронению твердых коммунальных отходов</t>
  </si>
  <si>
    <t>2110510570</t>
  </si>
  <si>
    <t>2111010680</t>
  </si>
  <si>
    <t>2111210200</t>
  </si>
  <si>
    <t>0107</t>
  </si>
  <si>
    <t>Обеспечение проведения выборов и референдумов</t>
  </si>
  <si>
    <t>999004000Б</t>
  </si>
  <si>
    <t>Проведение выборов и референдумов</t>
  </si>
  <si>
    <t>Иные бюджетные ассигноваия</t>
  </si>
  <si>
    <t>880</t>
  </si>
  <si>
    <t>Специальные расходы</t>
  </si>
  <si>
    <t>222014011Ж</t>
  </si>
  <si>
    <t xml:space="preserve">Субсидия на возмещение затрат организации, осуществляющей водоснабжение населения </t>
  </si>
  <si>
    <t xml:space="preserve">Субсидии юридическим лицам (кроме государственных учреждений) и физическим лицам-производителям товаров, работ, услуг
</t>
  </si>
  <si>
    <t>810</t>
  </si>
  <si>
    <t>9990000000</t>
  </si>
  <si>
    <t>88,5</t>
  </si>
  <si>
    <t>22,8</t>
  </si>
  <si>
    <t>34</t>
  </si>
  <si>
    <t xml:space="preserve">                                                                              2018 год и на плановый период 2019 и 2020 годов "                    </t>
  </si>
  <si>
    <t>2110510540</t>
  </si>
  <si>
    <t>от 30.10.2018г № 12</t>
  </si>
  <si>
    <t>1881,83</t>
  </si>
  <si>
    <t>786,62</t>
  </si>
  <si>
    <t>946,12</t>
  </si>
  <si>
    <t>577,87</t>
  </si>
  <si>
    <t>811,03</t>
  </si>
  <si>
    <t>123,73</t>
  </si>
  <si>
    <t>3821,21</t>
  </si>
  <si>
    <t>990,2</t>
  </si>
  <si>
    <t>303,7</t>
  </si>
  <si>
    <t>587,93</t>
  </si>
  <si>
    <t>13,27</t>
  </si>
  <si>
    <t>145,55</t>
  </si>
  <si>
    <t>221,</t>
  </si>
  <si>
    <t>143,3</t>
  </si>
  <si>
    <t>357,9</t>
  </si>
  <si>
    <t>224,2</t>
  </si>
  <si>
    <t>140,9</t>
  </si>
  <si>
    <t>Повышение заработной платы работникам муниципальных учреждений культуры городского поселения поселок Старая Торопа Западнодвинского района Тверской области (в части библиотечной деятельности)  за счет средств субсидии из областного бюджета Тверской области»</t>
  </si>
  <si>
    <t>36,5</t>
  </si>
  <si>
    <t>Повышение  заработной платы работникам муниципальных учреждений культуры городского поселения поселок Старая Торопа Западнодвинского района Тверской области (в части библиотечной деятельности)  за счет средств местного бюджета</t>
  </si>
  <si>
    <t>21111S068Б</t>
  </si>
  <si>
    <t>1,44</t>
  </si>
  <si>
    <t>0,38</t>
  </si>
  <si>
    <t>428,5</t>
  </si>
  <si>
    <t>96,87</t>
  </si>
  <si>
    <t>9,7</t>
  </si>
  <si>
    <t>397,7</t>
  </si>
  <si>
    <t>361,8</t>
  </si>
  <si>
    <t>46,83</t>
  </si>
  <si>
    <t>2110551180</t>
  </si>
  <si>
    <t>2111110680</t>
  </si>
  <si>
    <t>211131020</t>
  </si>
  <si>
    <t>221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</si>
</sst>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0"/>
    </font>
    <font>
      <sz val="10"/>
      <name val="Times New Roman CYR"/>
      <family val="0"/>
    </font>
    <font>
      <sz val="10"/>
      <name val="Arial Cyr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i/>
      <sz val="10"/>
      <color indexed="8"/>
      <name val="Times New Roman"/>
      <family val="1"/>
    </font>
    <font>
      <b/>
      <sz val="10"/>
      <name val="Times New Roman CYR"/>
      <family val="0"/>
    </font>
    <font>
      <b/>
      <sz val="10.5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30" borderId="0">
      <alignment/>
      <protection/>
    </xf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173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justify" vertical="center" wrapText="1"/>
      <protection locked="0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justify" vertical="center" wrapText="1"/>
      <protection locked="0"/>
    </xf>
    <xf numFmtId="49" fontId="4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1" fillId="0" borderId="10" xfId="52" applyFont="1" applyFill="1" applyBorder="1" applyAlignment="1">
      <alignment horizontal="left" vertical="top" wrapText="1"/>
      <protection/>
    </xf>
    <xf numFmtId="49" fontId="11" fillId="0" borderId="10" xfId="52" applyNumberFormat="1" applyFont="1" applyFill="1" applyBorder="1" applyAlignment="1">
      <alignment horizontal="center" vertical="top" shrinkToFit="1"/>
      <protection/>
    </xf>
    <xf numFmtId="49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0" fontId="14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justify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6" fillId="0" borderId="10" xfId="52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 wrapText="1"/>
    </xf>
    <xf numFmtId="0" fontId="11" fillId="0" borderId="10" xfId="52" applyFont="1" applyFill="1" applyBorder="1" applyAlignment="1">
      <alignment horizontal="center" vertical="top" wrapText="1"/>
      <protection/>
    </xf>
    <xf numFmtId="2" fontId="6" fillId="0" borderId="14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/>
    </xf>
    <xf numFmtId="0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3" fillId="0" borderId="10" xfId="0" applyNumberFormat="1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left" vertical="center" wrapText="1" readingOrder="1"/>
    </xf>
    <xf numFmtId="0" fontId="7" fillId="0" borderId="10" xfId="0" applyFont="1" applyBorder="1" applyAlignment="1">
      <alignment vertical="center" wrapText="1"/>
    </xf>
    <xf numFmtId="49" fontId="13" fillId="0" borderId="11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16" fillId="0" borderId="10" xfId="52" applyNumberFormat="1" applyFont="1" applyFill="1" applyBorder="1" applyAlignment="1">
      <alignment horizontal="center" vertical="top" shrinkToFit="1"/>
      <protection/>
    </xf>
    <xf numFmtId="0" fontId="16" fillId="0" borderId="11" xfId="52" applyFont="1" applyFill="1" applyBorder="1" applyAlignment="1">
      <alignment horizontal="left" vertical="top" wrapText="1"/>
      <protection/>
    </xf>
    <xf numFmtId="164" fontId="1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1" fillId="0" borderId="10" xfId="52" applyNumberFormat="1" applyFont="1" applyFill="1" applyBorder="1" applyAlignment="1">
      <alignment horizontal="center" vertical="top" shrinkToFit="1"/>
      <protection/>
    </xf>
    <xf numFmtId="0" fontId="21" fillId="0" borderId="10" xfId="52" applyFont="1" applyFill="1" applyBorder="1" applyAlignment="1">
      <alignment horizontal="left" vertical="top" wrapText="1"/>
      <protection/>
    </xf>
    <xf numFmtId="0" fontId="21" fillId="0" borderId="10" xfId="52" applyFont="1" applyFill="1" applyBorder="1" applyAlignment="1">
      <alignment horizontal="center" vertical="top" wrapText="1"/>
      <protection/>
    </xf>
    <xf numFmtId="49" fontId="3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wrapText="1"/>
    </xf>
    <xf numFmtId="49" fontId="21" fillId="0" borderId="10" xfId="52" applyNumberFormat="1" applyFont="1" applyFill="1" applyBorder="1" applyAlignment="1">
      <alignment horizontal="center" vertical="top" wrapText="1"/>
      <protection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49" fontId="3" fillId="0" borderId="11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5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2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22">
      <selection activeCell="H40" sqref="H40"/>
    </sheetView>
  </sheetViews>
  <sheetFormatPr defaultColWidth="9.140625" defaultRowHeight="12.75"/>
  <cols>
    <col min="1" max="1" width="7.7109375" style="0" customWidth="1"/>
    <col min="3" max="3" width="6.140625" style="0" customWidth="1"/>
    <col min="4" max="4" width="37.140625" style="0" customWidth="1"/>
    <col min="5" max="5" width="10.421875" style="0" customWidth="1"/>
    <col min="7" max="7" width="10.140625" style="0" customWidth="1"/>
  </cols>
  <sheetData>
    <row r="1" ht="6.75" customHeight="1"/>
    <row r="2" spans="4:7" ht="16.5" customHeight="1">
      <c r="D2" s="126" t="s">
        <v>198</v>
      </c>
      <c r="E2" s="126"/>
      <c r="F2" s="126"/>
      <c r="G2" s="126"/>
    </row>
    <row r="3" spans="4:7" ht="13.5" customHeight="1">
      <c r="D3" s="124" t="s">
        <v>192</v>
      </c>
      <c r="E3" s="124"/>
      <c r="F3" s="124"/>
      <c r="G3" s="124"/>
    </row>
    <row r="4" spans="4:7" ht="15" customHeight="1">
      <c r="D4" s="124" t="s">
        <v>193</v>
      </c>
      <c r="E4" s="124"/>
      <c r="F4" s="124"/>
      <c r="G4" s="124"/>
    </row>
    <row r="5" spans="4:7" ht="13.5" customHeight="1">
      <c r="D5" s="124" t="s">
        <v>194</v>
      </c>
      <c r="E5" s="124"/>
      <c r="F5" s="124"/>
      <c r="G5" s="124"/>
    </row>
    <row r="6" spans="4:7" ht="12.75" customHeight="1">
      <c r="D6" s="124" t="s">
        <v>258</v>
      </c>
      <c r="E6" s="124"/>
      <c r="F6" s="124"/>
      <c r="G6" s="124"/>
    </row>
    <row r="7" spans="4:7" ht="24.75" customHeight="1">
      <c r="D7" s="125" t="s">
        <v>197</v>
      </c>
      <c r="E7" s="125"/>
      <c r="F7" s="125"/>
      <c r="G7" s="125"/>
    </row>
    <row r="8" spans="4:7" ht="14.25" customHeight="1">
      <c r="D8" s="124" t="s">
        <v>195</v>
      </c>
      <c r="E8" s="124"/>
      <c r="F8" s="124"/>
      <c r="G8" s="124"/>
    </row>
    <row r="9" spans="4:7" ht="12.75" customHeight="1">
      <c r="D9" s="125" t="s">
        <v>200</v>
      </c>
      <c r="E9" s="125"/>
      <c r="F9" s="125"/>
      <c r="G9" s="125"/>
    </row>
    <row r="10" spans="4:8" ht="12.75">
      <c r="D10" s="41"/>
      <c r="E10" s="41"/>
      <c r="F10" s="41"/>
      <c r="G10" s="41"/>
      <c r="H10" s="41"/>
    </row>
    <row r="11" spans="1:8" ht="12.75">
      <c r="A11" s="6"/>
      <c r="B11" s="6"/>
      <c r="C11" s="6"/>
      <c r="D11" s="158" t="s">
        <v>186</v>
      </c>
      <c r="E11" s="158"/>
      <c r="F11" s="158"/>
      <c r="G11" s="158"/>
      <c r="H11" s="57"/>
    </row>
    <row r="12" spans="1:8" ht="12.75">
      <c r="A12" s="6"/>
      <c r="B12" s="6"/>
      <c r="C12" s="6"/>
      <c r="D12" s="157" t="s">
        <v>94</v>
      </c>
      <c r="E12" s="157"/>
      <c r="F12" s="157"/>
      <c r="G12" s="157"/>
      <c r="H12" s="58"/>
    </row>
    <row r="13" spans="1:8" ht="12.75">
      <c r="A13" s="6"/>
      <c r="B13" s="6"/>
      <c r="C13" s="6"/>
      <c r="D13" s="157" t="s">
        <v>43</v>
      </c>
      <c r="E13" s="157"/>
      <c r="F13" s="157"/>
      <c r="G13" s="157"/>
      <c r="H13" s="58"/>
    </row>
    <row r="14" spans="1:8" ht="12.75">
      <c r="A14" s="6"/>
      <c r="B14" s="6"/>
      <c r="C14" s="6"/>
      <c r="D14" s="85"/>
      <c r="E14" s="157" t="s">
        <v>188</v>
      </c>
      <c r="F14" s="157"/>
      <c r="G14" s="157"/>
      <c r="H14" s="58"/>
    </row>
    <row r="15" spans="1:8" ht="12.75">
      <c r="A15" s="8"/>
      <c r="B15" s="8"/>
      <c r="C15" s="8"/>
      <c r="D15" s="157" t="s">
        <v>44</v>
      </c>
      <c r="E15" s="157"/>
      <c r="F15" s="157"/>
      <c r="G15" s="157"/>
      <c r="H15" s="58"/>
    </row>
    <row r="16" spans="1:8" ht="12.75">
      <c r="A16" s="8"/>
      <c r="B16" s="8"/>
      <c r="C16" s="8"/>
      <c r="D16" s="157" t="s">
        <v>115</v>
      </c>
      <c r="E16" s="157"/>
      <c r="F16" s="157"/>
      <c r="G16" s="157"/>
      <c r="H16" s="58"/>
    </row>
    <row r="17" spans="1:8" ht="12.75">
      <c r="A17" s="8"/>
      <c r="B17" s="8"/>
      <c r="C17" s="8"/>
      <c r="D17" s="58" t="s">
        <v>161</v>
      </c>
      <c r="E17" s="58"/>
      <c r="F17" s="58"/>
      <c r="G17" s="58"/>
      <c r="H17" s="58"/>
    </row>
    <row r="18" spans="1:8" ht="12.75">
      <c r="A18" s="8"/>
      <c r="B18" s="8"/>
      <c r="C18" s="8"/>
      <c r="D18" s="157"/>
      <c r="E18" s="157"/>
      <c r="F18" s="157"/>
      <c r="G18" s="157"/>
      <c r="H18" s="40"/>
    </row>
    <row r="19" spans="1:8" ht="46.5" customHeight="1">
      <c r="A19" s="159" t="s">
        <v>162</v>
      </c>
      <c r="B19" s="159"/>
      <c r="C19" s="159"/>
      <c r="D19" s="159"/>
      <c r="E19" s="159"/>
      <c r="F19" s="159"/>
      <c r="G19" s="159"/>
      <c r="H19" s="7"/>
    </row>
    <row r="20" spans="1:8" ht="14.25">
      <c r="A20" s="159"/>
      <c r="B20" s="159"/>
      <c r="C20" s="159"/>
      <c r="D20" s="159"/>
      <c r="E20" s="52"/>
      <c r="F20" s="52"/>
      <c r="G20" s="9"/>
      <c r="H20" s="7"/>
    </row>
    <row r="21" spans="1:8" ht="12.75">
      <c r="A21" s="160"/>
      <c r="B21" s="160"/>
      <c r="C21" s="160"/>
      <c r="D21" s="160"/>
      <c r="E21" s="56"/>
      <c r="F21" s="56"/>
      <c r="G21" s="9"/>
      <c r="H21" s="7"/>
    </row>
    <row r="22" spans="1:8" ht="17.25" customHeight="1">
      <c r="A22" s="161" t="s">
        <v>0</v>
      </c>
      <c r="B22" s="149" t="s">
        <v>3</v>
      </c>
      <c r="C22" s="150"/>
      <c r="D22" s="150"/>
      <c r="E22" s="142" t="s">
        <v>112</v>
      </c>
      <c r="F22" s="142"/>
      <c r="G22" s="142"/>
      <c r="H22" s="7"/>
    </row>
    <row r="23" spans="1:8" ht="20.25" customHeight="1">
      <c r="A23" s="161"/>
      <c r="B23" s="151"/>
      <c r="C23" s="152"/>
      <c r="D23" s="153"/>
      <c r="E23" s="142" t="s">
        <v>113</v>
      </c>
      <c r="F23" s="142" t="s">
        <v>114</v>
      </c>
      <c r="G23" s="142" t="s">
        <v>163</v>
      </c>
      <c r="H23" s="7"/>
    </row>
    <row r="24" spans="1:8" ht="12.75" customHeight="1">
      <c r="A24" s="161"/>
      <c r="B24" s="154"/>
      <c r="C24" s="155"/>
      <c r="D24" s="156"/>
      <c r="E24" s="142"/>
      <c r="F24" s="142"/>
      <c r="G24" s="142"/>
      <c r="H24" s="7"/>
    </row>
    <row r="25" spans="1:9" ht="27" customHeight="1">
      <c r="A25" s="1"/>
      <c r="B25" s="146" t="s">
        <v>38</v>
      </c>
      <c r="C25" s="147"/>
      <c r="D25" s="148"/>
      <c r="E25" s="59">
        <f>E26+E31+E33+E35+E37+E41+E44+E46</f>
        <v>9904.660000000002</v>
      </c>
      <c r="F25" s="59">
        <f>F26+F31+F33+F35+F37+F41+F44</f>
        <v>5465.650000000001</v>
      </c>
      <c r="G25" s="59">
        <f>G26+G31+G33+G35+G37+G41+G44</f>
        <v>5407.650000000001</v>
      </c>
      <c r="H25" s="7"/>
      <c r="I25" s="7"/>
    </row>
    <row r="26" spans="1:8" ht="21" customHeight="1">
      <c r="A26" s="2" t="s">
        <v>4</v>
      </c>
      <c r="B26" s="139" t="s">
        <v>5</v>
      </c>
      <c r="C26" s="140"/>
      <c r="D26" s="141"/>
      <c r="E26" s="60">
        <f>E27+E28+E29+E30</f>
        <v>2021.9099999999999</v>
      </c>
      <c r="F26" s="60">
        <f>F27+F29+F30</f>
        <v>2020.3500000000001</v>
      </c>
      <c r="G26" s="60">
        <f>G27+G29+G30</f>
        <v>2020.3500000000001</v>
      </c>
      <c r="H26" s="7"/>
    </row>
    <row r="27" spans="1:8" ht="37.5" customHeight="1">
      <c r="A27" s="4" t="s">
        <v>8</v>
      </c>
      <c r="B27" s="127" t="s">
        <v>9</v>
      </c>
      <c r="C27" s="128"/>
      <c r="D27" s="129"/>
      <c r="E27" s="61" t="s">
        <v>259</v>
      </c>
      <c r="F27" s="61" t="s">
        <v>177</v>
      </c>
      <c r="G27" s="62">
        <v>2019.2</v>
      </c>
      <c r="H27" s="7"/>
    </row>
    <row r="28" spans="1:8" ht="20.25" customHeight="1">
      <c r="A28" s="4" t="s">
        <v>241</v>
      </c>
      <c r="B28" s="136" t="s">
        <v>242</v>
      </c>
      <c r="C28" s="137"/>
      <c r="D28" s="138"/>
      <c r="E28" s="61" t="s">
        <v>264</v>
      </c>
      <c r="F28" s="61"/>
      <c r="G28" s="62"/>
      <c r="H28" s="7"/>
    </row>
    <row r="29" spans="1:8" ht="21" customHeight="1">
      <c r="A29" s="34" t="s">
        <v>82</v>
      </c>
      <c r="B29" s="136" t="s">
        <v>85</v>
      </c>
      <c r="C29" s="137"/>
      <c r="D29" s="138"/>
      <c r="E29" s="61" t="s">
        <v>41</v>
      </c>
      <c r="F29" s="61" t="s">
        <v>41</v>
      </c>
      <c r="G29" s="62">
        <v>1</v>
      </c>
      <c r="H29" s="7"/>
    </row>
    <row r="30" spans="1:8" ht="18.75" customHeight="1">
      <c r="A30" s="4" t="s">
        <v>29</v>
      </c>
      <c r="B30" s="127" t="s">
        <v>30</v>
      </c>
      <c r="C30" s="128"/>
      <c r="D30" s="129"/>
      <c r="E30" s="61" t="s">
        <v>236</v>
      </c>
      <c r="F30" s="61" t="s">
        <v>118</v>
      </c>
      <c r="G30" s="62">
        <v>0.15</v>
      </c>
      <c r="H30" s="7"/>
    </row>
    <row r="31" spans="1:8" ht="24" customHeight="1">
      <c r="A31" s="33" t="s">
        <v>53</v>
      </c>
      <c r="B31" s="130" t="s">
        <v>54</v>
      </c>
      <c r="C31" s="131"/>
      <c r="D31" s="132"/>
      <c r="E31" s="65" t="s">
        <v>253</v>
      </c>
      <c r="F31" s="65" t="s">
        <v>178</v>
      </c>
      <c r="G31" s="65" t="s">
        <v>179</v>
      </c>
      <c r="H31" s="7"/>
    </row>
    <row r="32" spans="1:8" ht="24" customHeight="1">
      <c r="A32" s="4" t="s">
        <v>55</v>
      </c>
      <c r="B32" s="136" t="s">
        <v>56</v>
      </c>
      <c r="C32" s="137"/>
      <c r="D32" s="138"/>
      <c r="E32" s="61" t="s">
        <v>253</v>
      </c>
      <c r="F32" s="61" t="s">
        <v>178</v>
      </c>
      <c r="G32" s="61" t="s">
        <v>179</v>
      </c>
      <c r="H32" s="7"/>
    </row>
    <row r="33" spans="1:8" ht="31.5" customHeight="1">
      <c r="A33" s="5" t="s">
        <v>12</v>
      </c>
      <c r="B33" s="139" t="s">
        <v>13</v>
      </c>
      <c r="C33" s="140"/>
      <c r="D33" s="141"/>
      <c r="E33" s="63"/>
      <c r="F33" s="63" t="s">
        <v>117</v>
      </c>
      <c r="G33" s="63" t="s">
        <v>117</v>
      </c>
      <c r="H33" s="7"/>
    </row>
    <row r="34" spans="1:8" ht="27.75" customHeight="1">
      <c r="A34" s="4" t="s">
        <v>14</v>
      </c>
      <c r="B34" s="127" t="s">
        <v>15</v>
      </c>
      <c r="C34" s="128"/>
      <c r="D34" s="129"/>
      <c r="E34" s="61"/>
      <c r="F34" s="61" t="s">
        <v>117</v>
      </c>
      <c r="G34" s="61" t="s">
        <v>117</v>
      </c>
      <c r="H34" s="7"/>
    </row>
    <row r="35" spans="1:8" ht="28.5" customHeight="1">
      <c r="A35" s="5" t="s">
        <v>25</v>
      </c>
      <c r="B35" s="139" t="s">
        <v>26</v>
      </c>
      <c r="C35" s="140"/>
      <c r="D35" s="141"/>
      <c r="E35" s="65" t="str">
        <f>E36</f>
        <v>778,3</v>
      </c>
      <c r="F35" s="65" t="str">
        <f>F36</f>
        <v>877,8</v>
      </c>
      <c r="G35" s="65" t="str">
        <f>G36</f>
        <v>959</v>
      </c>
      <c r="H35" s="7"/>
    </row>
    <row r="36" spans="1:8" ht="16.5" customHeight="1">
      <c r="A36" s="4" t="s">
        <v>27</v>
      </c>
      <c r="B36" s="127" t="s">
        <v>28</v>
      </c>
      <c r="C36" s="128"/>
      <c r="D36" s="129"/>
      <c r="E36" s="61" t="s">
        <v>145</v>
      </c>
      <c r="F36" s="61" t="s">
        <v>146</v>
      </c>
      <c r="G36" s="61" t="s">
        <v>180</v>
      </c>
      <c r="H36" s="7"/>
    </row>
    <row r="37" spans="1:8" ht="28.5" customHeight="1">
      <c r="A37" s="5" t="s">
        <v>16</v>
      </c>
      <c r="B37" s="139" t="s">
        <v>17</v>
      </c>
      <c r="C37" s="140"/>
      <c r="D37" s="141"/>
      <c r="E37" s="89">
        <f>E38+E39+E40</f>
        <v>4637.83</v>
      </c>
      <c r="F37" s="60">
        <f>F39+F40</f>
        <v>657.7</v>
      </c>
      <c r="G37" s="64">
        <f>G39+G40</f>
        <v>515.5</v>
      </c>
      <c r="H37" s="7"/>
    </row>
    <row r="38" spans="1:8" ht="17.25" customHeight="1">
      <c r="A38" s="4" t="s">
        <v>18</v>
      </c>
      <c r="B38" s="127" t="s">
        <v>19</v>
      </c>
      <c r="C38" s="128"/>
      <c r="D38" s="129"/>
      <c r="E38" s="61" t="s">
        <v>210</v>
      </c>
      <c r="F38" s="61"/>
      <c r="G38" s="62"/>
      <c r="H38" s="7"/>
    </row>
    <row r="39" spans="1:8" ht="21.75" customHeight="1">
      <c r="A39" s="4" t="s">
        <v>20</v>
      </c>
      <c r="B39" s="127" t="s">
        <v>21</v>
      </c>
      <c r="C39" s="128"/>
      <c r="D39" s="129"/>
      <c r="E39" s="61" t="s">
        <v>260</v>
      </c>
      <c r="F39" s="61" t="s">
        <v>181</v>
      </c>
      <c r="G39" s="62">
        <v>101</v>
      </c>
      <c r="H39" s="7"/>
    </row>
    <row r="40" spans="1:8" ht="19.5" customHeight="1">
      <c r="A40" s="4" t="s">
        <v>22</v>
      </c>
      <c r="B40" s="127" t="s">
        <v>23</v>
      </c>
      <c r="C40" s="128"/>
      <c r="D40" s="129"/>
      <c r="E40" s="61" t="s">
        <v>265</v>
      </c>
      <c r="F40" s="61" t="s">
        <v>182</v>
      </c>
      <c r="G40" s="62">
        <v>414.5</v>
      </c>
      <c r="H40" s="7"/>
    </row>
    <row r="41" spans="1:8" ht="17.25" customHeight="1">
      <c r="A41" s="5" t="s">
        <v>70</v>
      </c>
      <c r="B41" s="139" t="s">
        <v>71</v>
      </c>
      <c r="C41" s="140"/>
      <c r="D41" s="141"/>
      <c r="E41" s="60">
        <f>E42+E43</f>
        <v>1523.99</v>
      </c>
      <c r="F41" s="60">
        <f>F42+F43</f>
        <v>961.5</v>
      </c>
      <c r="G41" s="60">
        <f>G42+G43</f>
        <v>961.5</v>
      </c>
      <c r="H41" s="7"/>
    </row>
    <row r="42" spans="1:8" ht="17.25" customHeight="1">
      <c r="A42" s="4" t="s">
        <v>72</v>
      </c>
      <c r="B42" s="127" t="s">
        <v>73</v>
      </c>
      <c r="C42" s="128"/>
      <c r="D42" s="129"/>
      <c r="E42" s="61" t="s">
        <v>261</v>
      </c>
      <c r="F42" s="61" t="s">
        <v>184</v>
      </c>
      <c r="G42" s="61" t="s">
        <v>184</v>
      </c>
      <c r="H42" s="7"/>
    </row>
    <row r="43" spans="1:8" ht="17.25" customHeight="1">
      <c r="A43" s="4" t="s">
        <v>108</v>
      </c>
      <c r="B43" s="136" t="s">
        <v>109</v>
      </c>
      <c r="C43" s="137"/>
      <c r="D43" s="138"/>
      <c r="E43" s="61" t="s">
        <v>262</v>
      </c>
      <c r="F43" s="61" t="s">
        <v>183</v>
      </c>
      <c r="G43" s="61" t="s">
        <v>183</v>
      </c>
      <c r="H43" s="7"/>
    </row>
    <row r="44" spans="1:8" ht="33.75" customHeight="1">
      <c r="A44" s="5" t="s">
        <v>74</v>
      </c>
      <c r="B44" s="133" t="s">
        <v>75</v>
      </c>
      <c r="C44" s="134"/>
      <c r="D44" s="135"/>
      <c r="E44" s="60" t="str">
        <f>E45</f>
        <v>811,03</v>
      </c>
      <c r="F44" s="60" t="str">
        <f>F45</f>
        <v>846,1</v>
      </c>
      <c r="G44" s="60" t="str">
        <f>G45</f>
        <v>846,1</v>
      </c>
      <c r="H44" s="7"/>
    </row>
    <row r="45" spans="1:8" ht="19.5" customHeight="1">
      <c r="A45" s="4" t="s">
        <v>76</v>
      </c>
      <c r="B45" s="127" t="s">
        <v>77</v>
      </c>
      <c r="C45" s="128"/>
      <c r="D45" s="129"/>
      <c r="E45" s="92" t="s">
        <v>263</v>
      </c>
      <c r="F45" s="92" t="s">
        <v>185</v>
      </c>
      <c r="G45" s="92" t="s">
        <v>185</v>
      </c>
      <c r="H45" s="7"/>
    </row>
    <row r="46" spans="1:8" ht="36.75" customHeight="1">
      <c r="A46" s="5" t="s">
        <v>129</v>
      </c>
      <c r="B46" s="143" t="s">
        <v>130</v>
      </c>
      <c r="C46" s="144"/>
      <c r="D46" s="145"/>
      <c r="E46" s="63" t="s">
        <v>135</v>
      </c>
      <c r="F46" s="61"/>
      <c r="G46" s="61"/>
      <c r="H46" s="7"/>
    </row>
    <row r="47" spans="1:7" ht="24.75" customHeight="1">
      <c r="A47" s="4">
        <v>1403</v>
      </c>
      <c r="B47" s="127" t="s">
        <v>132</v>
      </c>
      <c r="C47" s="128"/>
      <c r="D47" s="129"/>
      <c r="E47" s="61" t="s">
        <v>135</v>
      </c>
      <c r="F47" s="61"/>
      <c r="G47" s="61"/>
    </row>
  </sheetData>
  <sheetProtection/>
  <mergeCells count="47">
    <mergeCell ref="B28:D28"/>
    <mergeCell ref="F23:F24"/>
    <mergeCell ref="B36:D36"/>
    <mergeCell ref="D18:G18"/>
    <mergeCell ref="A19:G19"/>
    <mergeCell ref="A20:D20"/>
    <mergeCell ref="A21:D21"/>
    <mergeCell ref="E22:G22"/>
    <mergeCell ref="A22:A24"/>
    <mergeCell ref="B32:D32"/>
    <mergeCell ref="B27:D27"/>
    <mergeCell ref="B30:D30"/>
    <mergeCell ref="B39:D39"/>
    <mergeCell ref="E14:G14"/>
    <mergeCell ref="D11:G11"/>
    <mergeCell ref="D12:G12"/>
    <mergeCell ref="D13:G13"/>
    <mergeCell ref="D16:G16"/>
    <mergeCell ref="G23:G24"/>
    <mergeCell ref="D15:G15"/>
    <mergeCell ref="E23:E24"/>
    <mergeCell ref="B35:D35"/>
    <mergeCell ref="B45:D45"/>
    <mergeCell ref="B46:D46"/>
    <mergeCell ref="B25:D25"/>
    <mergeCell ref="B29:D29"/>
    <mergeCell ref="B22:D24"/>
    <mergeCell ref="B26:D26"/>
    <mergeCell ref="B38:D38"/>
    <mergeCell ref="B37:D37"/>
    <mergeCell ref="B40:D40"/>
    <mergeCell ref="B31:D31"/>
    <mergeCell ref="B47:D47"/>
    <mergeCell ref="B42:D42"/>
    <mergeCell ref="B44:D44"/>
    <mergeCell ref="B34:D34"/>
    <mergeCell ref="B43:D43"/>
    <mergeCell ref="B41:D41"/>
    <mergeCell ref="B33:D33"/>
    <mergeCell ref="D8:G8"/>
    <mergeCell ref="D9:G9"/>
    <mergeCell ref="D2:G2"/>
    <mergeCell ref="D3:G3"/>
    <mergeCell ref="D4:G4"/>
    <mergeCell ref="D5:G5"/>
    <mergeCell ref="D6:G6"/>
    <mergeCell ref="D7:G7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9"/>
  <sheetViews>
    <sheetView zoomScalePageLayoutView="0" workbookViewId="0" topLeftCell="A193">
      <selection activeCell="F197" sqref="F197"/>
    </sheetView>
  </sheetViews>
  <sheetFormatPr defaultColWidth="9.140625" defaultRowHeight="12.75"/>
  <cols>
    <col min="1" max="1" width="5.57421875" style="20" customWidth="1"/>
    <col min="2" max="2" width="12.421875" style="21" customWidth="1"/>
    <col min="3" max="3" width="5.8515625" style="20" customWidth="1"/>
    <col min="4" max="4" width="50.140625" style="20" customWidth="1"/>
    <col min="5" max="5" width="8.421875" style="20" customWidth="1"/>
    <col min="6" max="6" width="7.140625" style="20" customWidth="1"/>
    <col min="7" max="7" width="9.00390625" style="20" customWidth="1"/>
    <col min="8" max="8" width="13.00390625" style="0" customWidth="1"/>
    <col min="9" max="9" width="12.57421875" style="0" customWidth="1"/>
  </cols>
  <sheetData>
    <row r="1" spans="4:7" ht="12.75">
      <c r="D1" s="126" t="s">
        <v>199</v>
      </c>
      <c r="E1" s="126"/>
      <c r="F1" s="126"/>
      <c r="G1" s="126"/>
    </row>
    <row r="2" spans="4:7" ht="12.75">
      <c r="D2" s="124" t="s">
        <v>192</v>
      </c>
      <c r="E2" s="124"/>
      <c r="F2" s="124"/>
      <c r="G2" s="124"/>
    </row>
    <row r="3" spans="4:7" ht="12.75">
      <c r="D3" s="124" t="s">
        <v>193</v>
      </c>
      <c r="E3" s="124"/>
      <c r="F3" s="124"/>
      <c r="G3" s="124"/>
    </row>
    <row r="4" spans="4:7" ht="12.75">
      <c r="D4" s="124" t="s">
        <v>194</v>
      </c>
      <c r="E4" s="124"/>
      <c r="F4" s="124"/>
      <c r="G4" s="124"/>
    </row>
    <row r="5" spans="4:7" ht="12.75">
      <c r="D5" s="124" t="s">
        <v>258</v>
      </c>
      <c r="E5" s="124"/>
      <c r="F5" s="124"/>
      <c r="G5" s="124"/>
    </row>
    <row r="6" spans="4:7" ht="12.75">
      <c r="D6" s="125" t="s">
        <v>197</v>
      </c>
      <c r="E6" s="125"/>
      <c r="F6" s="125"/>
      <c r="G6" s="125"/>
    </row>
    <row r="7" spans="4:7" ht="12.75">
      <c r="D7" s="124" t="s">
        <v>195</v>
      </c>
      <c r="E7" s="124"/>
      <c r="F7" s="124"/>
      <c r="G7" s="124"/>
    </row>
    <row r="8" spans="4:7" ht="12.75">
      <c r="D8" s="125" t="s">
        <v>196</v>
      </c>
      <c r="E8" s="125"/>
      <c r="F8" s="125"/>
      <c r="G8" s="125"/>
    </row>
    <row r="9" spans="4:7" ht="12.75">
      <c r="D9" s="87"/>
      <c r="E9" s="87"/>
      <c r="F9" s="87"/>
      <c r="G9" s="87"/>
    </row>
    <row r="10" spans="1:8" ht="12.75">
      <c r="A10" s="11"/>
      <c r="B10" s="12"/>
      <c r="C10" s="11"/>
      <c r="D10" s="158" t="s">
        <v>97</v>
      </c>
      <c r="E10" s="158"/>
      <c r="F10" s="158"/>
      <c r="G10" s="158"/>
      <c r="H10" s="46"/>
    </row>
    <row r="11" spans="1:8" ht="12.75">
      <c r="A11" s="11"/>
      <c r="B11" s="12"/>
      <c r="C11" s="11"/>
      <c r="D11" s="157" t="s">
        <v>94</v>
      </c>
      <c r="E11" s="157"/>
      <c r="F11" s="157"/>
      <c r="G11" s="157"/>
      <c r="H11" s="6"/>
    </row>
    <row r="12" spans="1:8" ht="12.75">
      <c r="A12" s="11"/>
      <c r="B12" s="12"/>
      <c r="C12" s="11"/>
      <c r="D12" s="164" t="s">
        <v>43</v>
      </c>
      <c r="E12" s="164"/>
      <c r="F12" s="164"/>
      <c r="G12" s="164"/>
      <c r="H12" s="11"/>
    </row>
    <row r="13" spans="1:8" ht="12.75">
      <c r="A13" s="11"/>
      <c r="B13" s="12"/>
      <c r="C13" s="11"/>
      <c r="D13" s="162" t="s">
        <v>189</v>
      </c>
      <c r="E13" s="162"/>
      <c r="F13" s="162"/>
      <c r="G13" s="162"/>
      <c r="H13" s="162"/>
    </row>
    <row r="14" spans="1:8" ht="12.75">
      <c r="A14" s="13"/>
      <c r="B14" s="14"/>
      <c r="C14" s="13"/>
      <c r="D14" s="164" t="s">
        <v>107</v>
      </c>
      <c r="E14" s="164"/>
      <c r="F14" s="164"/>
      <c r="G14" s="164"/>
      <c r="H14" s="11"/>
    </row>
    <row r="15" spans="1:8" ht="12.75">
      <c r="A15" s="13"/>
      <c r="B15" s="14"/>
      <c r="C15" s="13"/>
      <c r="D15" s="164" t="s">
        <v>116</v>
      </c>
      <c r="E15" s="164"/>
      <c r="F15" s="164"/>
      <c r="G15" s="164"/>
      <c r="H15" s="11"/>
    </row>
    <row r="16" spans="1:8" ht="12.75">
      <c r="A16" s="13"/>
      <c r="B16" s="14"/>
      <c r="C16" s="13"/>
      <c r="D16" s="165" t="s">
        <v>139</v>
      </c>
      <c r="E16" s="165"/>
      <c r="F16" s="165"/>
      <c r="G16" s="165"/>
      <c r="H16" s="11"/>
    </row>
    <row r="17" spans="1:8" ht="12.75">
      <c r="A17" s="13"/>
      <c r="B17" s="14"/>
      <c r="C17" s="13"/>
      <c r="D17" s="55"/>
      <c r="E17" s="162"/>
      <c r="F17" s="162"/>
      <c r="G17" s="162"/>
      <c r="H17" s="11"/>
    </row>
    <row r="18" spans="1:8" ht="71.25" customHeight="1">
      <c r="A18" s="163" t="s">
        <v>144</v>
      </c>
      <c r="B18" s="163"/>
      <c r="C18" s="163"/>
      <c r="D18" s="163"/>
      <c r="E18" s="163"/>
      <c r="F18" s="163"/>
      <c r="G18" s="163"/>
      <c r="H18" s="7"/>
    </row>
    <row r="19" spans="1:8" ht="14.25">
      <c r="A19" s="163"/>
      <c r="B19" s="163"/>
      <c r="C19" s="163"/>
      <c r="D19" s="163"/>
      <c r="E19" s="53"/>
      <c r="F19" s="53"/>
      <c r="G19" s="15"/>
      <c r="H19" s="7"/>
    </row>
    <row r="20" spans="1:8" ht="12.75">
      <c r="A20" s="166"/>
      <c r="B20" s="166"/>
      <c r="C20" s="166"/>
      <c r="D20" s="166"/>
      <c r="E20" s="54"/>
      <c r="F20" s="54"/>
      <c r="G20" s="15"/>
      <c r="H20" s="7"/>
    </row>
    <row r="21" spans="1:8" ht="19.5" customHeight="1">
      <c r="A21" s="161" t="s">
        <v>0</v>
      </c>
      <c r="B21" s="167" t="s">
        <v>1</v>
      </c>
      <c r="C21" s="161" t="s">
        <v>2</v>
      </c>
      <c r="D21" s="168" t="s">
        <v>3</v>
      </c>
      <c r="E21" s="142" t="s">
        <v>112</v>
      </c>
      <c r="F21" s="142"/>
      <c r="G21" s="142"/>
      <c r="H21" s="7"/>
    </row>
    <row r="22" spans="1:8" ht="20.25" customHeight="1">
      <c r="A22" s="161"/>
      <c r="B22" s="167"/>
      <c r="C22" s="161"/>
      <c r="D22" s="168"/>
      <c r="E22" s="142" t="s">
        <v>113</v>
      </c>
      <c r="F22" s="142" t="s">
        <v>114</v>
      </c>
      <c r="G22" s="142" t="s">
        <v>164</v>
      </c>
      <c r="H22" s="7"/>
    </row>
    <row r="23" spans="1:8" ht="12.75">
      <c r="A23" s="161"/>
      <c r="B23" s="167"/>
      <c r="C23" s="161"/>
      <c r="D23" s="168"/>
      <c r="E23" s="142"/>
      <c r="F23" s="142"/>
      <c r="G23" s="142"/>
      <c r="H23" s="7"/>
    </row>
    <row r="24" spans="1:9" ht="25.5" customHeight="1">
      <c r="A24" s="1"/>
      <c r="B24" s="1"/>
      <c r="C24" s="1"/>
      <c r="D24" s="10" t="s">
        <v>38</v>
      </c>
      <c r="E24" s="78">
        <f>E25+E65+E74+E81+E88+E144+E186+E201</f>
        <v>9904.660000000002</v>
      </c>
      <c r="F24" s="78">
        <f>F25+F65+F74+F81+F88+F144+F186+F201</f>
        <v>5465.650000000001</v>
      </c>
      <c r="G24" s="67">
        <f>G25++G65+G74+G81+G88+G144+G186+G201</f>
        <v>5407.650000000001</v>
      </c>
      <c r="H24" s="7"/>
      <c r="I24" s="44"/>
    </row>
    <row r="25" spans="1:8" ht="18" customHeight="1">
      <c r="A25" s="2" t="s">
        <v>4</v>
      </c>
      <c r="B25" s="2"/>
      <c r="C25" s="2"/>
      <c r="D25" s="3" t="s">
        <v>5</v>
      </c>
      <c r="E25" s="67">
        <f>E26+E42+E48+E37</f>
        <v>2021.9099999999999</v>
      </c>
      <c r="F25" s="67">
        <f>F26+F42+F48</f>
        <v>2020.3500000000001</v>
      </c>
      <c r="G25" s="67">
        <f>G26+G42+G48</f>
        <v>2020.3500000000001</v>
      </c>
      <c r="H25" s="7"/>
    </row>
    <row r="26" spans="1:8" ht="51" customHeight="1">
      <c r="A26" s="1" t="s">
        <v>8</v>
      </c>
      <c r="B26" s="1"/>
      <c r="C26" s="1"/>
      <c r="D26" s="16" t="s">
        <v>9</v>
      </c>
      <c r="E26" s="66">
        <f aca="true" t="shared" si="0" ref="E26:G27">E27</f>
        <v>1881.83</v>
      </c>
      <c r="F26" s="66">
        <f t="shared" si="0"/>
        <v>2019.2</v>
      </c>
      <c r="G26" s="66">
        <f t="shared" si="0"/>
        <v>2019.2</v>
      </c>
      <c r="H26" s="7"/>
    </row>
    <row r="27" spans="1:8" ht="62.25" customHeight="1">
      <c r="A27" s="1" t="s">
        <v>8</v>
      </c>
      <c r="B27" s="18" t="s">
        <v>48</v>
      </c>
      <c r="C27" s="1"/>
      <c r="D27" s="16" t="s">
        <v>154</v>
      </c>
      <c r="E27" s="70">
        <f t="shared" si="0"/>
        <v>1881.83</v>
      </c>
      <c r="F27" s="70">
        <f t="shared" si="0"/>
        <v>2019.2</v>
      </c>
      <c r="G27" s="70">
        <f t="shared" si="0"/>
        <v>2019.2</v>
      </c>
      <c r="H27" s="7"/>
    </row>
    <row r="28" spans="1:8" ht="21" customHeight="1">
      <c r="A28" s="1" t="s">
        <v>8</v>
      </c>
      <c r="B28" s="18" t="s">
        <v>50</v>
      </c>
      <c r="C28" s="1"/>
      <c r="D28" s="16" t="s">
        <v>39</v>
      </c>
      <c r="E28" s="70">
        <f>E29+E32</f>
        <v>1881.83</v>
      </c>
      <c r="F28" s="70">
        <f>F29+F32</f>
        <v>2019.2</v>
      </c>
      <c r="G28" s="70">
        <f>G29+G32</f>
        <v>2019.2</v>
      </c>
      <c r="H28" s="7"/>
    </row>
    <row r="29" spans="1:8" ht="48.75" customHeight="1">
      <c r="A29" s="42" t="s">
        <v>8</v>
      </c>
      <c r="B29" s="42" t="s">
        <v>51</v>
      </c>
      <c r="C29" s="42"/>
      <c r="D29" s="43" t="s">
        <v>42</v>
      </c>
      <c r="E29" s="73" t="str">
        <f>E30</f>
        <v>587,93</v>
      </c>
      <c r="F29" s="42" t="str">
        <f>F30</f>
        <v>581,5</v>
      </c>
      <c r="G29" s="42" t="str">
        <f>G30</f>
        <v>581,5</v>
      </c>
      <c r="H29" s="7"/>
    </row>
    <row r="30" spans="1:8" ht="66" customHeight="1">
      <c r="A30" s="1" t="s">
        <v>8</v>
      </c>
      <c r="B30" s="1" t="s">
        <v>51</v>
      </c>
      <c r="C30" s="1" t="s">
        <v>6</v>
      </c>
      <c r="D30" s="16" t="s">
        <v>7</v>
      </c>
      <c r="E30" s="42" t="str">
        <f>E31</f>
        <v>587,93</v>
      </c>
      <c r="F30" s="42" t="s">
        <v>140</v>
      </c>
      <c r="G30" s="42" t="s">
        <v>140</v>
      </c>
      <c r="H30" s="7"/>
    </row>
    <row r="31" spans="1:8" ht="36.75" customHeight="1">
      <c r="A31" s="1" t="s">
        <v>8</v>
      </c>
      <c r="B31" s="1" t="s">
        <v>51</v>
      </c>
      <c r="C31" s="1" t="s">
        <v>31</v>
      </c>
      <c r="D31" s="16" t="s">
        <v>32</v>
      </c>
      <c r="E31" s="42" t="s">
        <v>268</v>
      </c>
      <c r="F31" s="1" t="s">
        <v>140</v>
      </c>
      <c r="G31" s="1" t="s">
        <v>140</v>
      </c>
      <c r="H31" s="7"/>
    </row>
    <row r="32" spans="1:8" ht="36.75" customHeight="1">
      <c r="A32" s="42" t="s">
        <v>8</v>
      </c>
      <c r="B32" s="74" t="s">
        <v>52</v>
      </c>
      <c r="C32" s="42"/>
      <c r="D32" s="43" t="s">
        <v>33</v>
      </c>
      <c r="E32" s="66">
        <f>E34+E36</f>
        <v>1293.9</v>
      </c>
      <c r="F32" s="66">
        <f>F33+F35</f>
        <v>1437.7</v>
      </c>
      <c r="G32" s="66">
        <f>G33+G35</f>
        <v>1437.7</v>
      </c>
      <c r="H32" s="7"/>
    </row>
    <row r="33" spans="1:8" ht="67.5" customHeight="1">
      <c r="A33" s="1" t="s">
        <v>8</v>
      </c>
      <c r="B33" s="35" t="s">
        <v>52</v>
      </c>
      <c r="C33" s="1" t="s">
        <v>6</v>
      </c>
      <c r="D33" s="16" t="s">
        <v>7</v>
      </c>
      <c r="E33" s="1" t="str">
        <f>E34</f>
        <v>990,2</v>
      </c>
      <c r="F33" s="16" t="str">
        <f>F34</f>
        <v>1064</v>
      </c>
      <c r="G33" s="16" t="str">
        <f>G34</f>
        <v>1064</v>
      </c>
      <c r="H33" s="7"/>
    </row>
    <row r="34" spans="1:8" ht="38.25" customHeight="1">
      <c r="A34" s="1" t="s">
        <v>8</v>
      </c>
      <c r="B34" s="35" t="s">
        <v>52</v>
      </c>
      <c r="C34" s="1" t="s">
        <v>31</v>
      </c>
      <c r="D34" s="16" t="s">
        <v>32</v>
      </c>
      <c r="E34" s="1" t="s">
        <v>266</v>
      </c>
      <c r="F34" s="16" t="s">
        <v>143</v>
      </c>
      <c r="G34" s="16" t="s">
        <v>143</v>
      </c>
      <c r="H34" s="7"/>
    </row>
    <row r="35" spans="1:8" ht="26.25" customHeight="1">
      <c r="A35" s="1" t="s">
        <v>8</v>
      </c>
      <c r="B35" s="35" t="s">
        <v>52</v>
      </c>
      <c r="C35" s="1" t="s">
        <v>10</v>
      </c>
      <c r="D35" s="16" t="s">
        <v>11</v>
      </c>
      <c r="E35" s="1" t="str">
        <f>E36</f>
        <v>303,7</v>
      </c>
      <c r="F35" s="16" t="str">
        <f>F36</f>
        <v>373,7</v>
      </c>
      <c r="G35" s="16">
        <f>G36</f>
        <v>373.7</v>
      </c>
      <c r="H35" s="7"/>
    </row>
    <row r="36" spans="1:8" ht="37.5" customHeight="1">
      <c r="A36" s="1" t="s">
        <v>8</v>
      </c>
      <c r="B36" s="35" t="s">
        <v>52</v>
      </c>
      <c r="C36" s="1" t="s">
        <v>34</v>
      </c>
      <c r="D36" s="16" t="s">
        <v>35</v>
      </c>
      <c r="E36" s="1" t="s">
        <v>267</v>
      </c>
      <c r="F36" s="16" t="s">
        <v>141</v>
      </c>
      <c r="G36" s="17">
        <v>373.7</v>
      </c>
      <c r="H36" s="7"/>
    </row>
    <row r="37" spans="1:8" ht="17.25" customHeight="1">
      <c r="A37" s="114" t="s">
        <v>241</v>
      </c>
      <c r="B37" s="114"/>
      <c r="C37" s="114"/>
      <c r="D37" s="115" t="s">
        <v>242</v>
      </c>
      <c r="E37" s="1" t="s">
        <v>264</v>
      </c>
      <c r="F37" s="16"/>
      <c r="G37" s="17"/>
      <c r="H37" s="7"/>
    </row>
    <row r="38" spans="1:8" ht="26.25" customHeight="1">
      <c r="A38" s="114" t="s">
        <v>241</v>
      </c>
      <c r="B38" s="114" t="s">
        <v>92</v>
      </c>
      <c r="C38" s="114"/>
      <c r="D38" s="115" t="s">
        <v>91</v>
      </c>
      <c r="E38" s="1" t="s">
        <v>264</v>
      </c>
      <c r="F38" s="16"/>
      <c r="G38" s="17"/>
      <c r="H38" s="7"/>
    </row>
    <row r="39" spans="1:8" ht="22.5" customHeight="1">
      <c r="A39" s="116" t="s">
        <v>241</v>
      </c>
      <c r="B39" s="116" t="s">
        <v>243</v>
      </c>
      <c r="C39" s="116"/>
      <c r="D39" s="117" t="s">
        <v>244</v>
      </c>
      <c r="E39" s="1" t="s">
        <v>264</v>
      </c>
      <c r="F39" s="16"/>
      <c r="G39" s="17"/>
      <c r="H39" s="7"/>
    </row>
    <row r="40" spans="1:8" ht="22.5" customHeight="1">
      <c r="A40" s="114" t="s">
        <v>241</v>
      </c>
      <c r="B40" s="114" t="s">
        <v>243</v>
      </c>
      <c r="C40" s="114" t="s">
        <v>89</v>
      </c>
      <c r="D40" s="115" t="s">
        <v>245</v>
      </c>
      <c r="E40" s="1" t="s">
        <v>264</v>
      </c>
      <c r="F40" s="16"/>
      <c r="G40" s="17"/>
      <c r="H40" s="7"/>
    </row>
    <row r="41" spans="1:8" ht="21.75" customHeight="1">
      <c r="A41" s="114" t="s">
        <v>241</v>
      </c>
      <c r="B41" s="114" t="s">
        <v>243</v>
      </c>
      <c r="C41" s="114" t="s">
        <v>246</v>
      </c>
      <c r="D41" s="115" t="s">
        <v>247</v>
      </c>
      <c r="E41" s="1" t="s">
        <v>264</v>
      </c>
      <c r="F41" s="16"/>
      <c r="G41" s="17"/>
      <c r="H41" s="7"/>
    </row>
    <row r="42" spans="1:8" ht="23.25" customHeight="1">
      <c r="A42" s="1" t="s">
        <v>82</v>
      </c>
      <c r="B42" s="35"/>
      <c r="C42" s="1"/>
      <c r="D42" s="37" t="s">
        <v>85</v>
      </c>
      <c r="E42" s="77">
        <v>1</v>
      </c>
      <c r="F42" s="77">
        <v>1</v>
      </c>
      <c r="G42" s="69">
        <v>1</v>
      </c>
      <c r="H42" s="7"/>
    </row>
    <row r="43" spans="1:8" ht="25.5" customHeight="1">
      <c r="A43" s="1" t="s">
        <v>82</v>
      </c>
      <c r="B43" s="38" t="s">
        <v>92</v>
      </c>
      <c r="C43" s="1"/>
      <c r="D43" s="37" t="s">
        <v>91</v>
      </c>
      <c r="E43" s="77">
        <v>1</v>
      </c>
      <c r="F43" s="77">
        <v>1</v>
      </c>
      <c r="G43" s="69">
        <v>1</v>
      </c>
      <c r="H43" s="7"/>
    </row>
    <row r="44" spans="1:8" ht="23.25" customHeight="1">
      <c r="A44" s="1" t="s">
        <v>82</v>
      </c>
      <c r="B44" s="38" t="s">
        <v>93</v>
      </c>
      <c r="C44" s="1"/>
      <c r="D44" s="37" t="s">
        <v>79</v>
      </c>
      <c r="E44" s="77">
        <v>1</v>
      </c>
      <c r="F44" s="77">
        <v>1</v>
      </c>
      <c r="G44" s="69">
        <v>1</v>
      </c>
      <c r="H44" s="7"/>
    </row>
    <row r="45" spans="1:8" ht="20.25" customHeight="1">
      <c r="A45" s="42" t="s">
        <v>82</v>
      </c>
      <c r="B45" s="74" t="s">
        <v>78</v>
      </c>
      <c r="C45" s="42"/>
      <c r="D45" s="75" t="s">
        <v>87</v>
      </c>
      <c r="E45" s="77">
        <v>1</v>
      </c>
      <c r="F45" s="77">
        <v>1</v>
      </c>
      <c r="G45" s="69">
        <v>1</v>
      </c>
      <c r="H45" s="7"/>
    </row>
    <row r="46" spans="1:8" ht="24" customHeight="1">
      <c r="A46" s="1" t="s">
        <v>82</v>
      </c>
      <c r="B46" s="35" t="s">
        <v>78</v>
      </c>
      <c r="C46" s="1" t="s">
        <v>89</v>
      </c>
      <c r="D46" s="37" t="s">
        <v>88</v>
      </c>
      <c r="E46" s="77">
        <v>1</v>
      </c>
      <c r="F46" s="77">
        <v>1</v>
      </c>
      <c r="G46" s="69">
        <v>1</v>
      </c>
      <c r="H46" s="7"/>
    </row>
    <row r="47" spans="1:8" ht="15.75" customHeight="1">
      <c r="A47" s="1" t="s">
        <v>82</v>
      </c>
      <c r="B47" s="35" t="s">
        <v>78</v>
      </c>
      <c r="C47" s="35" t="s">
        <v>86</v>
      </c>
      <c r="D47" s="37" t="s">
        <v>90</v>
      </c>
      <c r="E47" s="77">
        <v>1</v>
      </c>
      <c r="F47" s="77">
        <v>1</v>
      </c>
      <c r="G47" s="69">
        <v>1</v>
      </c>
      <c r="H47" s="7"/>
    </row>
    <row r="48" spans="1:8" ht="16.5" customHeight="1">
      <c r="A48" s="1" t="s">
        <v>29</v>
      </c>
      <c r="B48" s="1"/>
      <c r="C48" s="1"/>
      <c r="D48" s="16" t="s">
        <v>30</v>
      </c>
      <c r="E48" s="70">
        <f>E49</f>
        <v>15.350000000000001</v>
      </c>
      <c r="F48" s="70" t="str">
        <f>F50</f>
        <v>0,15</v>
      </c>
      <c r="G48" s="70" t="str">
        <f>G50</f>
        <v>0,15</v>
      </c>
      <c r="H48" s="7"/>
    </row>
    <row r="49" spans="1:8" ht="66" customHeight="1">
      <c r="A49" s="1" t="s">
        <v>29</v>
      </c>
      <c r="B49" s="1" t="s">
        <v>48</v>
      </c>
      <c r="C49" s="1"/>
      <c r="D49" s="16" t="s">
        <v>155</v>
      </c>
      <c r="E49" s="70">
        <f>E50</f>
        <v>15.350000000000001</v>
      </c>
      <c r="F49" s="70" t="str">
        <f>F50</f>
        <v>0,15</v>
      </c>
      <c r="G49" s="70" t="str">
        <f>G50</f>
        <v>0,15</v>
      </c>
      <c r="H49" s="7"/>
    </row>
    <row r="50" spans="1:8" ht="64.5" customHeight="1">
      <c r="A50" s="1" t="s">
        <v>29</v>
      </c>
      <c r="B50" s="1" t="s">
        <v>49</v>
      </c>
      <c r="C50" s="1"/>
      <c r="D50" s="16" t="s">
        <v>45</v>
      </c>
      <c r="E50" s="70">
        <f>E51+E62+E59+E54</f>
        <v>15.350000000000001</v>
      </c>
      <c r="F50" s="70" t="str">
        <f>F51</f>
        <v>0,15</v>
      </c>
      <c r="G50" s="70" t="str">
        <f>G51</f>
        <v>0,15</v>
      </c>
      <c r="H50" s="7"/>
    </row>
    <row r="51" spans="1:8" ht="75" customHeight="1">
      <c r="A51" s="42" t="s">
        <v>29</v>
      </c>
      <c r="B51" s="1" t="s">
        <v>257</v>
      </c>
      <c r="C51" s="42"/>
      <c r="D51" s="43" t="s">
        <v>36</v>
      </c>
      <c r="E51" s="42" t="str">
        <f>E52</f>
        <v>0,15</v>
      </c>
      <c r="F51" s="42" t="s">
        <v>118</v>
      </c>
      <c r="G51" s="42" t="s">
        <v>118</v>
      </c>
      <c r="H51" s="7"/>
    </row>
    <row r="52" spans="1:8" ht="28.5" customHeight="1">
      <c r="A52" s="1" t="s">
        <v>29</v>
      </c>
      <c r="B52" s="1" t="s">
        <v>257</v>
      </c>
      <c r="C52" s="1" t="s">
        <v>10</v>
      </c>
      <c r="D52" s="16" t="s">
        <v>11</v>
      </c>
      <c r="E52" s="1" t="str">
        <f>E53</f>
        <v>0,15</v>
      </c>
      <c r="F52" s="1" t="s">
        <v>118</v>
      </c>
      <c r="G52" s="1" t="s">
        <v>118</v>
      </c>
      <c r="H52" s="7"/>
    </row>
    <row r="53" spans="1:8" ht="39" customHeight="1">
      <c r="A53" s="1" t="s">
        <v>29</v>
      </c>
      <c r="B53" s="1" t="s">
        <v>257</v>
      </c>
      <c r="C53" s="1" t="s">
        <v>34</v>
      </c>
      <c r="D53" s="16" t="s">
        <v>35</v>
      </c>
      <c r="E53" s="1" t="s">
        <v>118</v>
      </c>
      <c r="F53" s="1" t="s">
        <v>118</v>
      </c>
      <c r="G53" s="1" t="s">
        <v>118</v>
      </c>
      <c r="H53" s="7"/>
    </row>
    <row r="54" spans="1:8" ht="78.75" customHeight="1">
      <c r="A54" s="42" t="s">
        <v>29</v>
      </c>
      <c r="B54" s="42" t="s">
        <v>238</v>
      </c>
      <c r="C54" s="96"/>
      <c r="D54" s="96" t="s">
        <v>237</v>
      </c>
      <c r="E54" s="73">
        <v>2.2</v>
      </c>
      <c r="F54" s="1"/>
      <c r="G54" s="1"/>
      <c r="H54" s="7"/>
    </row>
    <row r="55" spans="1:8" ht="54.75" customHeight="1">
      <c r="A55" s="1" t="s">
        <v>29</v>
      </c>
      <c r="B55" s="1" t="s">
        <v>238</v>
      </c>
      <c r="C55" s="112" t="s">
        <v>6</v>
      </c>
      <c r="D55" s="16" t="s">
        <v>7</v>
      </c>
      <c r="E55" s="69">
        <v>2.1</v>
      </c>
      <c r="F55" s="1"/>
      <c r="G55" s="1"/>
      <c r="H55" s="7"/>
    </row>
    <row r="56" spans="1:8" ht="42.75" customHeight="1">
      <c r="A56" s="1" t="s">
        <v>29</v>
      </c>
      <c r="B56" s="1" t="s">
        <v>238</v>
      </c>
      <c r="C56" s="112" t="s">
        <v>31</v>
      </c>
      <c r="D56" s="16" t="s">
        <v>32</v>
      </c>
      <c r="E56" s="69">
        <v>2.1</v>
      </c>
      <c r="F56" s="1"/>
      <c r="G56" s="1"/>
      <c r="H56" s="7"/>
    </row>
    <row r="57" spans="1:8" ht="36" customHeight="1">
      <c r="A57" s="42" t="s">
        <v>29</v>
      </c>
      <c r="B57" s="1" t="s">
        <v>238</v>
      </c>
      <c r="C57" s="113" t="s">
        <v>10</v>
      </c>
      <c r="D57" s="105" t="s">
        <v>11</v>
      </c>
      <c r="E57" s="69">
        <v>0.1</v>
      </c>
      <c r="F57" s="1"/>
      <c r="G57" s="1"/>
      <c r="H57" s="7"/>
    </row>
    <row r="58" spans="1:8" ht="42.75" customHeight="1">
      <c r="A58" s="42" t="s">
        <v>29</v>
      </c>
      <c r="B58" s="1" t="s">
        <v>238</v>
      </c>
      <c r="C58" s="113">
        <v>240</v>
      </c>
      <c r="D58" s="105" t="s">
        <v>35</v>
      </c>
      <c r="E58" s="69">
        <v>0.1</v>
      </c>
      <c r="F58" s="1"/>
      <c r="G58" s="1"/>
      <c r="H58" s="7"/>
    </row>
    <row r="59" spans="1:8" ht="39" customHeight="1">
      <c r="A59" s="42" t="s">
        <v>29</v>
      </c>
      <c r="B59" s="42" t="s">
        <v>226</v>
      </c>
      <c r="C59" s="42"/>
      <c r="D59" s="43" t="s">
        <v>227</v>
      </c>
      <c r="E59" s="69">
        <v>8</v>
      </c>
      <c r="F59" s="1"/>
      <c r="G59" s="1"/>
      <c r="H59" s="7"/>
    </row>
    <row r="60" spans="1:8" ht="39" customHeight="1">
      <c r="A60" s="1" t="s">
        <v>29</v>
      </c>
      <c r="B60" s="1" t="s">
        <v>226</v>
      </c>
      <c r="C60" s="1" t="s">
        <v>10</v>
      </c>
      <c r="D60" s="16" t="s">
        <v>11</v>
      </c>
      <c r="E60" s="69">
        <v>8</v>
      </c>
      <c r="F60" s="1"/>
      <c r="G60" s="1"/>
      <c r="H60" s="7"/>
    </row>
    <row r="61" spans="1:8" ht="39" customHeight="1">
      <c r="A61" s="1" t="s">
        <v>29</v>
      </c>
      <c r="B61" s="1" t="s">
        <v>226</v>
      </c>
      <c r="C61" s="1" t="s">
        <v>34</v>
      </c>
      <c r="D61" s="16" t="s">
        <v>35</v>
      </c>
      <c r="E61" s="69">
        <v>8</v>
      </c>
      <c r="F61" s="1"/>
      <c r="G61" s="1"/>
      <c r="H61" s="7"/>
    </row>
    <row r="62" spans="1:8" ht="46.5" customHeight="1">
      <c r="A62" s="42" t="s">
        <v>29</v>
      </c>
      <c r="B62" s="42" t="s">
        <v>201</v>
      </c>
      <c r="C62" s="42"/>
      <c r="D62" s="43" t="s">
        <v>202</v>
      </c>
      <c r="E62" s="1" t="s">
        <v>203</v>
      </c>
      <c r="F62" s="1"/>
      <c r="G62" s="1"/>
      <c r="H62" s="7"/>
    </row>
    <row r="63" spans="1:8" ht="33" customHeight="1">
      <c r="A63" s="1" t="s">
        <v>29</v>
      </c>
      <c r="B63" s="1" t="s">
        <v>201</v>
      </c>
      <c r="C63" s="1" t="s">
        <v>10</v>
      </c>
      <c r="D63" s="16" t="s">
        <v>11</v>
      </c>
      <c r="E63" s="1" t="s">
        <v>203</v>
      </c>
      <c r="F63" s="1"/>
      <c r="G63" s="1"/>
      <c r="H63" s="7"/>
    </row>
    <row r="64" spans="1:8" ht="28.5" customHeight="1">
      <c r="A64" s="1" t="s">
        <v>29</v>
      </c>
      <c r="B64" s="1" t="s">
        <v>201</v>
      </c>
      <c r="C64" s="1" t="s">
        <v>34</v>
      </c>
      <c r="D64" s="16" t="s">
        <v>35</v>
      </c>
      <c r="E64" s="1" t="s">
        <v>203</v>
      </c>
      <c r="F64" s="1"/>
      <c r="G64" s="1"/>
      <c r="H64" s="7"/>
    </row>
    <row r="65" spans="1:8" ht="26.25" customHeight="1">
      <c r="A65" s="5" t="s">
        <v>53</v>
      </c>
      <c r="B65" s="39"/>
      <c r="C65" s="2"/>
      <c r="D65" s="24" t="s">
        <v>54</v>
      </c>
      <c r="E65" s="36">
        <f>E67</f>
        <v>88.5</v>
      </c>
      <c r="F65" s="36">
        <f>F67</f>
        <v>87.2</v>
      </c>
      <c r="G65" s="36">
        <f>G67</f>
        <v>90.2</v>
      </c>
      <c r="H65" s="7"/>
    </row>
    <row r="66" spans="1:8" ht="21.75" customHeight="1">
      <c r="A66" s="1" t="s">
        <v>55</v>
      </c>
      <c r="B66" s="25"/>
      <c r="C66" s="1"/>
      <c r="D66" s="26" t="s">
        <v>56</v>
      </c>
      <c r="E66" s="1">
        <f aca="true" t="shared" si="1" ref="E66:G68">E67</f>
        <v>88.5</v>
      </c>
      <c r="F66" s="1">
        <f t="shared" si="1"/>
        <v>87.2</v>
      </c>
      <c r="G66" s="1">
        <f t="shared" si="1"/>
        <v>90.2</v>
      </c>
      <c r="H66" s="7"/>
    </row>
    <row r="67" spans="1:8" ht="66.75" customHeight="1">
      <c r="A67" s="1" t="s">
        <v>55</v>
      </c>
      <c r="B67" s="1" t="s">
        <v>48</v>
      </c>
      <c r="C67" s="1"/>
      <c r="D67" s="16" t="s">
        <v>119</v>
      </c>
      <c r="E67" s="1">
        <f t="shared" si="1"/>
        <v>88.5</v>
      </c>
      <c r="F67" s="1">
        <f t="shared" si="1"/>
        <v>87.2</v>
      </c>
      <c r="G67" s="1">
        <f t="shared" si="1"/>
        <v>90.2</v>
      </c>
      <c r="H67" s="7"/>
    </row>
    <row r="68" spans="1:8" ht="69" customHeight="1">
      <c r="A68" s="1" t="s">
        <v>55</v>
      </c>
      <c r="B68" s="1" t="s">
        <v>49</v>
      </c>
      <c r="C68" s="1"/>
      <c r="D68" s="16" t="s">
        <v>47</v>
      </c>
      <c r="E68" s="1">
        <f t="shared" si="1"/>
        <v>88.5</v>
      </c>
      <c r="F68" s="1">
        <f t="shared" si="1"/>
        <v>87.2</v>
      </c>
      <c r="G68" s="1">
        <f t="shared" si="1"/>
        <v>90.2</v>
      </c>
      <c r="H68" s="7"/>
    </row>
    <row r="69" spans="1:8" ht="63.75" customHeight="1">
      <c r="A69" s="42" t="s">
        <v>55</v>
      </c>
      <c r="B69" s="74" t="s">
        <v>288</v>
      </c>
      <c r="C69" s="42"/>
      <c r="D69" s="47" t="s">
        <v>57</v>
      </c>
      <c r="E69" s="42">
        <f>E70+E72</f>
        <v>88.5</v>
      </c>
      <c r="F69" s="42">
        <f>F70+F72</f>
        <v>87.2</v>
      </c>
      <c r="G69" s="42">
        <f>G70+G72</f>
        <v>90.2</v>
      </c>
      <c r="H69" s="7"/>
    </row>
    <row r="70" spans="1:8" ht="66.75" customHeight="1">
      <c r="A70" s="1" t="s">
        <v>55</v>
      </c>
      <c r="B70" s="35" t="s">
        <v>288</v>
      </c>
      <c r="C70" s="1" t="s">
        <v>6</v>
      </c>
      <c r="D70" s="16" t="s">
        <v>7</v>
      </c>
      <c r="E70" s="1" t="str">
        <f>E71</f>
        <v>65,7</v>
      </c>
      <c r="F70" s="1">
        <f>F71</f>
        <v>66.2</v>
      </c>
      <c r="G70" s="1">
        <f>G71</f>
        <v>68.9</v>
      </c>
      <c r="H70" s="7"/>
    </row>
    <row r="71" spans="1:8" ht="39" customHeight="1">
      <c r="A71" s="1" t="s">
        <v>55</v>
      </c>
      <c r="B71" s="35" t="s">
        <v>288</v>
      </c>
      <c r="C71" s="1" t="s">
        <v>31</v>
      </c>
      <c r="D71" s="16" t="s">
        <v>32</v>
      </c>
      <c r="E71" s="1" t="s">
        <v>142</v>
      </c>
      <c r="F71" s="69">
        <v>66.2</v>
      </c>
      <c r="G71" s="69">
        <v>68.9</v>
      </c>
      <c r="H71" s="7"/>
    </row>
    <row r="72" spans="1:8" ht="34.5" customHeight="1">
      <c r="A72" s="1" t="s">
        <v>55</v>
      </c>
      <c r="B72" s="35" t="s">
        <v>288</v>
      </c>
      <c r="C72" s="1" t="s">
        <v>10</v>
      </c>
      <c r="D72" s="16" t="s">
        <v>11</v>
      </c>
      <c r="E72" s="1" t="str">
        <f>E73</f>
        <v>22,8</v>
      </c>
      <c r="F72" s="69" t="str">
        <f>F73</f>
        <v>21</v>
      </c>
      <c r="G72" s="69">
        <f>G73</f>
        <v>21.3</v>
      </c>
      <c r="H72" s="7"/>
    </row>
    <row r="73" spans="1:8" ht="39" customHeight="1">
      <c r="A73" s="1" t="s">
        <v>55</v>
      </c>
      <c r="B73" s="35" t="s">
        <v>288</v>
      </c>
      <c r="C73" s="1" t="s">
        <v>34</v>
      </c>
      <c r="D73" s="16" t="s">
        <v>35</v>
      </c>
      <c r="E73" s="1" t="s">
        <v>254</v>
      </c>
      <c r="F73" s="69" t="s">
        <v>81</v>
      </c>
      <c r="G73" s="69">
        <v>21.3</v>
      </c>
      <c r="H73" s="7"/>
    </row>
    <row r="74" spans="1:8" ht="34.5" customHeight="1">
      <c r="A74" s="5" t="s">
        <v>12</v>
      </c>
      <c r="B74" s="39"/>
      <c r="C74" s="1"/>
      <c r="D74" s="3" t="s">
        <v>13</v>
      </c>
      <c r="E74" s="76"/>
      <c r="F74" s="76">
        <v>15</v>
      </c>
      <c r="G74" s="72">
        <v>15</v>
      </c>
      <c r="H74" s="7"/>
    </row>
    <row r="75" spans="1:8" ht="41.25" customHeight="1">
      <c r="A75" s="1" t="s">
        <v>14</v>
      </c>
      <c r="B75" s="1"/>
      <c r="C75" s="1"/>
      <c r="D75" s="16" t="s">
        <v>15</v>
      </c>
      <c r="E75" s="25"/>
      <c r="F75" s="25">
        <v>15</v>
      </c>
      <c r="G75" s="69">
        <v>15</v>
      </c>
      <c r="H75" s="7"/>
    </row>
    <row r="76" spans="1:8" ht="63.75" customHeight="1">
      <c r="A76" s="1" t="s">
        <v>14</v>
      </c>
      <c r="B76" s="1" t="s">
        <v>48</v>
      </c>
      <c r="C76" s="1"/>
      <c r="D76" s="16" t="s">
        <v>155</v>
      </c>
      <c r="E76" s="25"/>
      <c r="F76" s="25">
        <v>15</v>
      </c>
      <c r="G76" s="69">
        <v>15</v>
      </c>
      <c r="H76" s="7"/>
    </row>
    <row r="77" spans="1:8" ht="67.5" customHeight="1">
      <c r="A77" s="1" t="s">
        <v>14</v>
      </c>
      <c r="B77" s="1" t="s">
        <v>49</v>
      </c>
      <c r="C77" s="1"/>
      <c r="D77" s="16" t="s">
        <v>45</v>
      </c>
      <c r="E77" s="25"/>
      <c r="F77" s="25">
        <v>15</v>
      </c>
      <c r="G77" s="69">
        <v>15</v>
      </c>
      <c r="H77" s="7"/>
    </row>
    <row r="78" spans="1:8" ht="37.5" customHeight="1">
      <c r="A78" s="42" t="s">
        <v>14</v>
      </c>
      <c r="B78" s="42" t="s">
        <v>59</v>
      </c>
      <c r="C78" s="42"/>
      <c r="D78" s="43" t="s">
        <v>15</v>
      </c>
      <c r="E78" s="25"/>
      <c r="F78" s="84">
        <v>15</v>
      </c>
      <c r="G78" s="73">
        <v>15</v>
      </c>
      <c r="H78" s="7"/>
    </row>
    <row r="79" spans="1:8" ht="28.5" customHeight="1">
      <c r="A79" s="1" t="s">
        <v>14</v>
      </c>
      <c r="B79" s="1" t="s">
        <v>59</v>
      </c>
      <c r="C79" s="1" t="s">
        <v>10</v>
      </c>
      <c r="D79" s="16" t="s">
        <v>11</v>
      </c>
      <c r="E79" s="25"/>
      <c r="F79" s="25">
        <v>15</v>
      </c>
      <c r="G79" s="69">
        <v>15</v>
      </c>
      <c r="H79" s="7"/>
    </row>
    <row r="80" spans="1:8" ht="32.25" customHeight="1">
      <c r="A80" s="1" t="s">
        <v>14</v>
      </c>
      <c r="B80" s="1" t="s">
        <v>59</v>
      </c>
      <c r="C80" s="1" t="s">
        <v>34</v>
      </c>
      <c r="D80" s="16" t="s">
        <v>35</v>
      </c>
      <c r="E80" s="25"/>
      <c r="F80" s="25">
        <v>15</v>
      </c>
      <c r="G80" s="69">
        <v>15</v>
      </c>
      <c r="H80" s="7"/>
    </row>
    <row r="81" spans="1:8" ht="21" customHeight="1">
      <c r="A81" s="5" t="s">
        <v>25</v>
      </c>
      <c r="B81" s="39"/>
      <c r="C81" s="1"/>
      <c r="D81" s="3" t="s">
        <v>26</v>
      </c>
      <c r="E81" s="36" t="str">
        <f>E82</f>
        <v>778,3</v>
      </c>
      <c r="F81" s="36" t="str">
        <f>F82</f>
        <v>877,8</v>
      </c>
      <c r="G81" s="36">
        <f>G82</f>
        <v>959</v>
      </c>
      <c r="H81" s="7"/>
    </row>
    <row r="82" spans="1:8" ht="16.5" customHeight="1">
      <c r="A82" s="1" t="s">
        <v>27</v>
      </c>
      <c r="B82" s="1"/>
      <c r="C82" s="1"/>
      <c r="D82" s="16" t="s">
        <v>28</v>
      </c>
      <c r="E82" s="1" t="s">
        <v>145</v>
      </c>
      <c r="F82" s="1" t="s">
        <v>146</v>
      </c>
      <c r="G82" s="69">
        <v>959</v>
      </c>
      <c r="H82" s="7"/>
    </row>
    <row r="83" spans="1:8" ht="65.25" customHeight="1">
      <c r="A83" s="1" t="s">
        <v>27</v>
      </c>
      <c r="B83" s="1" t="s">
        <v>48</v>
      </c>
      <c r="C83" s="1"/>
      <c r="D83" s="16" t="s">
        <v>155</v>
      </c>
      <c r="E83" s="1" t="s">
        <v>145</v>
      </c>
      <c r="F83" s="1" t="s">
        <v>146</v>
      </c>
      <c r="G83" s="69">
        <v>959</v>
      </c>
      <c r="H83" s="7"/>
    </row>
    <row r="84" spans="1:8" ht="68.25" customHeight="1">
      <c r="A84" s="1" t="s">
        <v>27</v>
      </c>
      <c r="B84" s="1" t="s">
        <v>49</v>
      </c>
      <c r="C84" s="1"/>
      <c r="D84" s="16" t="s">
        <v>45</v>
      </c>
      <c r="E84" s="1" t="s">
        <v>145</v>
      </c>
      <c r="F84" s="1" t="s">
        <v>146</v>
      </c>
      <c r="G84" s="69">
        <v>959</v>
      </c>
      <c r="H84" s="7"/>
    </row>
    <row r="85" spans="1:8" ht="65.25" customHeight="1">
      <c r="A85" s="42" t="s">
        <v>27</v>
      </c>
      <c r="B85" s="42" t="s">
        <v>60</v>
      </c>
      <c r="C85" s="48"/>
      <c r="D85" s="49" t="s">
        <v>61</v>
      </c>
      <c r="E85" s="1" t="s">
        <v>145</v>
      </c>
      <c r="F85" s="1" t="s">
        <v>146</v>
      </c>
      <c r="G85" s="69">
        <v>959</v>
      </c>
      <c r="H85" s="7"/>
    </row>
    <row r="86" spans="1:8" ht="33" customHeight="1">
      <c r="A86" s="1" t="s">
        <v>27</v>
      </c>
      <c r="B86" s="1" t="s">
        <v>60</v>
      </c>
      <c r="C86" s="1" t="s">
        <v>10</v>
      </c>
      <c r="D86" s="16" t="s">
        <v>11</v>
      </c>
      <c r="E86" s="1" t="s">
        <v>145</v>
      </c>
      <c r="F86" s="1" t="s">
        <v>146</v>
      </c>
      <c r="G86" s="69">
        <v>959</v>
      </c>
      <c r="H86" s="7"/>
    </row>
    <row r="87" spans="1:8" ht="29.25" customHeight="1">
      <c r="A87" s="1" t="s">
        <v>27</v>
      </c>
      <c r="B87" s="1" t="s">
        <v>60</v>
      </c>
      <c r="C87" s="1" t="s">
        <v>34</v>
      </c>
      <c r="D87" s="16" t="s">
        <v>35</v>
      </c>
      <c r="E87" s="1" t="s">
        <v>145</v>
      </c>
      <c r="F87" s="1" t="s">
        <v>146</v>
      </c>
      <c r="G87" s="69">
        <v>959</v>
      </c>
      <c r="H87" s="7"/>
    </row>
    <row r="88" spans="1:8" ht="24.75" customHeight="1">
      <c r="A88" s="5" t="s">
        <v>16</v>
      </c>
      <c r="B88" s="39"/>
      <c r="C88" s="1"/>
      <c r="D88" s="3" t="s">
        <v>17</v>
      </c>
      <c r="E88" s="36">
        <f>E95+E115+E91</f>
        <v>4637.83</v>
      </c>
      <c r="F88" s="72">
        <f>F95+F115</f>
        <v>657.7</v>
      </c>
      <c r="G88" s="79">
        <f>G95+G115</f>
        <v>515.5</v>
      </c>
      <c r="H88" s="7"/>
    </row>
    <row r="89" spans="1:8" ht="24.75" customHeight="1">
      <c r="A89" s="19" t="s">
        <v>18</v>
      </c>
      <c r="B89" s="39"/>
      <c r="C89" s="1"/>
      <c r="D89" s="99" t="s">
        <v>19</v>
      </c>
      <c r="E89" s="69">
        <v>30</v>
      </c>
      <c r="F89" s="72"/>
      <c r="G89" s="79"/>
      <c r="H89" s="7"/>
    </row>
    <row r="90" spans="1:8" ht="59.25" customHeight="1">
      <c r="A90" s="1" t="s">
        <v>18</v>
      </c>
      <c r="B90" s="1" t="s">
        <v>62</v>
      </c>
      <c r="C90" s="1"/>
      <c r="D90" s="16" t="s">
        <v>156</v>
      </c>
      <c r="E90" s="69">
        <v>30</v>
      </c>
      <c r="F90" s="72"/>
      <c r="G90" s="79"/>
      <c r="H90" s="7"/>
    </row>
    <row r="91" spans="1:8" ht="47.25" customHeight="1">
      <c r="A91" s="1" t="s">
        <v>18</v>
      </c>
      <c r="B91" s="1" t="s">
        <v>63</v>
      </c>
      <c r="C91" s="1"/>
      <c r="D91" s="16" t="s">
        <v>211</v>
      </c>
      <c r="E91" s="69">
        <v>30</v>
      </c>
      <c r="F91" s="72"/>
      <c r="G91" s="79"/>
      <c r="H91" s="7"/>
    </row>
    <row r="92" spans="1:8" ht="36.75" customHeight="1">
      <c r="A92" s="1" t="s">
        <v>18</v>
      </c>
      <c r="B92" s="1"/>
      <c r="C92" s="1"/>
      <c r="D92" s="43" t="s">
        <v>212</v>
      </c>
      <c r="E92" s="73">
        <v>30</v>
      </c>
      <c r="F92" s="72"/>
      <c r="G92" s="79"/>
      <c r="H92" s="7"/>
    </row>
    <row r="93" spans="1:8" ht="39" customHeight="1">
      <c r="A93" s="1" t="s">
        <v>18</v>
      </c>
      <c r="B93" s="1" t="s">
        <v>213</v>
      </c>
      <c r="C93" s="1" t="s">
        <v>10</v>
      </c>
      <c r="D93" s="16" t="s">
        <v>11</v>
      </c>
      <c r="E93" s="69">
        <v>30</v>
      </c>
      <c r="F93" s="72"/>
      <c r="G93" s="79"/>
      <c r="H93" s="7"/>
    </row>
    <row r="94" spans="1:8" ht="24.75" customHeight="1">
      <c r="A94" s="19" t="s">
        <v>18</v>
      </c>
      <c r="B94" s="1" t="s">
        <v>213</v>
      </c>
      <c r="C94" s="1" t="s">
        <v>34</v>
      </c>
      <c r="D94" s="16" t="s">
        <v>35</v>
      </c>
      <c r="E94" s="69">
        <v>30</v>
      </c>
      <c r="F94" s="72"/>
      <c r="G94" s="79"/>
      <c r="H94" s="7"/>
    </row>
    <row r="95" spans="1:8" ht="21.75" customHeight="1">
      <c r="A95" s="1" t="s">
        <v>20</v>
      </c>
      <c r="B95" s="1"/>
      <c r="C95" s="1"/>
      <c r="D95" s="16" t="s">
        <v>21</v>
      </c>
      <c r="E95" s="90">
        <f>E96+E110</f>
        <v>786.62</v>
      </c>
      <c r="F95" s="90">
        <f>F96+F110</f>
        <v>101</v>
      </c>
      <c r="G95" s="90">
        <f>G96+G110</f>
        <v>101</v>
      </c>
      <c r="H95" s="7"/>
    </row>
    <row r="96" spans="1:8" ht="60.75" customHeight="1">
      <c r="A96" s="1" t="s">
        <v>20</v>
      </c>
      <c r="B96" s="1" t="s">
        <v>62</v>
      </c>
      <c r="C96" s="1"/>
      <c r="D96" s="16" t="s">
        <v>156</v>
      </c>
      <c r="E96" s="69">
        <f aca="true" t="shared" si="2" ref="E96:G97">E97</f>
        <v>359.62</v>
      </c>
      <c r="F96" s="69">
        <f t="shared" si="2"/>
        <v>100</v>
      </c>
      <c r="G96" s="69">
        <f t="shared" si="2"/>
        <v>100</v>
      </c>
      <c r="H96" s="7"/>
    </row>
    <row r="97" spans="1:8" ht="63" customHeight="1">
      <c r="A97" s="1" t="s">
        <v>20</v>
      </c>
      <c r="B97" s="1" t="s">
        <v>63</v>
      </c>
      <c r="C97" s="1"/>
      <c r="D97" s="16" t="s">
        <v>84</v>
      </c>
      <c r="E97" s="69">
        <f>E98+E104+E101+E107</f>
        <v>359.62</v>
      </c>
      <c r="F97" s="69">
        <f t="shared" si="2"/>
        <v>100</v>
      </c>
      <c r="G97" s="69">
        <f t="shared" si="2"/>
        <v>100</v>
      </c>
      <c r="H97" s="7"/>
    </row>
    <row r="98" spans="1:8" ht="38.25" customHeight="1">
      <c r="A98" s="42" t="s">
        <v>20</v>
      </c>
      <c r="B98" s="42" t="s">
        <v>136</v>
      </c>
      <c r="C98" s="42"/>
      <c r="D98" s="43" t="s">
        <v>137</v>
      </c>
      <c r="E98" s="73"/>
      <c r="F98" s="73">
        <v>100</v>
      </c>
      <c r="G98" s="73">
        <v>100</v>
      </c>
      <c r="H98" s="7"/>
    </row>
    <row r="99" spans="1:8" ht="38.25" customHeight="1">
      <c r="A99" s="1" t="s">
        <v>20</v>
      </c>
      <c r="B99" s="1" t="s">
        <v>136</v>
      </c>
      <c r="C99" s="1" t="s">
        <v>10</v>
      </c>
      <c r="D99" s="16" t="s">
        <v>11</v>
      </c>
      <c r="E99" s="69"/>
      <c r="F99" s="69">
        <v>100</v>
      </c>
      <c r="G99" s="69">
        <v>100</v>
      </c>
      <c r="H99" s="7"/>
    </row>
    <row r="100" spans="1:8" ht="38.25" customHeight="1">
      <c r="A100" s="1" t="s">
        <v>20</v>
      </c>
      <c r="B100" s="1" t="s">
        <v>136</v>
      </c>
      <c r="C100" s="1" t="s">
        <v>34</v>
      </c>
      <c r="D100" s="16" t="s">
        <v>35</v>
      </c>
      <c r="E100" s="69"/>
      <c r="F100" s="69">
        <v>100</v>
      </c>
      <c r="G100" s="69">
        <v>100</v>
      </c>
      <c r="H100" s="7"/>
    </row>
    <row r="101" spans="1:8" ht="33" customHeight="1">
      <c r="A101" s="1" t="s">
        <v>20</v>
      </c>
      <c r="B101" s="1" t="s">
        <v>204</v>
      </c>
      <c r="C101" s="1"/>
      <c r="D101" s="96" t="s">
        <v>205</v>
      </c>
      <c r="E101" s="69"/>
      <c r="F101" s="69"/>
      <c r="G101" s="69"/>
      <c r="H101" s="7"/>
    </row>
    <row r="102" spans="1:8" ht="38.25" customHeight="1">
      <c r="A102" s="1" t="s">
        <v>20</v>
      </c>
      <c r="B102" s="1" t="s">
        <v>204</v>
      </c>
      <c r="C102" s="1" t="s">
        <v>10</v>
      </c>
      <c r="D102" s="16" t="s">
        <v>11</v>
      </c>
      <c r="E102" s="69"/>
      <c r="F102" s="69"/>
      <c r="G102" s="69"/>
      <c r="H102" s="7"/>
    </row>
    <row r="103" spans="1:8" ht="38.25" customHeight="1">
      <c r="A103" s="1" t="s">
        <v>20</v>
      </c>
      <c r="B103" s="1" t="s">
        <v>204</v>
      </c>
      <c r="C103" s="1" t="s">
        <v>34</v>
      </c>
      <c r="D103" s="16" t="s">
        <v>35</v>
      </c>
      <c r="E103" s="69"/>
      <c r="F103" s="69"/>
      <c r="G103" s="69"/>
      <c r="H103" s="7"/>
    </row>
    <row r="104" spans="1:8" ht="38.25" customHeight="1">
      <c r="A104" s="42" t="s">
        <v>20</v>
      </c>
      <c r="B104" s="42" t="s">
        <v>248</v>
      </c>
      <c r="C104" s="42"/>
      <c r="D104" s="43" t="s">
        <v>249</v>
      </c>
      <c r="E104" s="73">
        <v>250</v>
      </c>
      <c r="F104" s="69"/>
      <c r="G104" s="69"/>
      <c r="H104" s="7"/>
    </row>
    <row r="105" spans="1:8" ht="30.75" customHeight="1">
      <c r="A105" s="1" t="s">
        <v>20</v>
      </c>
      <c r="B105" s="1" t="s">
        <v>248</v>
      </c>
      <c r="C105" s="1" t="s">
        <v>89</v>
      </c>
      <c r="D105" s="16" t="s">
        <v>88</v>
      </c>
      <c r="E105" s="69">
        <v>250</v>
      </c>
      <c r="F105" s="69"/>
      <c r="G105" s="69"/>
      <c r="H105" s="7"/>
    </row>
    <row r="106" spans="1:8" ht="49.5" customHeight="1">
      <c r="A106" s="1" t="s">
        <v>20</v>
      </c>
      <c r="B106" s="1" t="s">
        <v>248</v>
      </c>
      <c r="C106" s="1" t="s">
        <v>251</v>
      </c>
      <c r="D106" s="16" t="s">
        <v>250</v>
      </c>
      <c r="E106" s="69">
        <v>250</v>
      </c>
      <c r="F106" s="69"/>
      <c r="G106" s="69"/>
      <c r="H106" s="7"/>
    </row>
    <row r="107" spans="1:8" ht="38.25" customHeight="1">
      <c r="A107" s="42" t="s">
        <v>20</v>
      </c>
      <c r="B107" s="42" t="s">
        <v>214</v>
      </c>
      <c r="C107" s="42"/>
      <c r="D107" s="43" t="s">
        <v>215</v>
      </c>
      <c r="E107" s="69">
        <v>109.62</v>
      </c>
      <c r="F107" s="69"/>
      <c r="G107" s="69"/>
      <c r="H107" s="7"/>
    </row>
    <row r="108" spans="1:8" ht="38.25" customHeight="1">
      <c r="A108" s="1" t="s">
        <v>20</v>
      </c>
      <c r="B108" s="1" t="s">
        <v>214</v>
      </c>
      <c r="C108" s="1" t="s">
        <v>10</v>
      </c>
      <c r="D108" s="16" t="s">
        <v>11</v>
      </c>
      <c r="E108" s="69">
        <v>109.62</v>
      </c>
      <c r="F108" s="69"/>
      <c r="G108" s="69"/>
      <c r="H108" s="7"/>
    </row>
    <row r="109" spans="1:8" ht="38.25" customHeight="1">
      <c r="A109" s="1" t="s">
        <v>20</v>
      </c>
      <c r="B109" s="1" t="s">
        <v>214</v>
      </c>
      <c r="C109" s="1" t="s">
        <v>34</v>
      </c>
      <c r="D109" s="16" t="s">
        <v>35</v>
      </c>
      <c r="E109" s="69">
        <v>109.62</v>
      </c>
      <c r="F109" s="69"/>
      <c r="G109" s="69"/>
      <c r="H109" s="7"/>
    </row>
    <row r="110" spans="1:8" ht="66.75" customHeight="1">
      <c r="A110" s="19" t="s">
        <v>20</v>
      </c>
      <c r="B110" s="19" t="s">
        <v>48</v>
      </c>
      <c r="C110" s="19"/>
      <c r="D110" s="16" t="s">
        <v>157</v>
      </c>
      <c r="E110" s="69">
        <v>427</v>
      </c>
      <c r="F110" s="1" t="s">
        <v>41</v>
      </c>
      <c r="G110" s="69">
        <v>1</v>
      </c>
      <c r="H110" s="7"/>
    </row>
    <row r="111" spans="1:8" ht="70.5" customHeight="1">
      <c r="A111" s="19" t="s">
        <v>20</v>
      </c>
      <c r="B111" s="19" t="s">
        <v>121</v>
      </c>
      <c r="C111" s="19"/>
      <c r="D111" s="16" t="s">
        <v>47</v>
      </c>
      <c r="E111" s="69">
        <v>427</v>
      </c>
      <c r="F111" s="1" t="s">
        <v>41</v>
      </c>
      <c r="G111" s="69">
        <v>1</v>
      </c>
      <c r="H111" s="7"/>
    </row>
    <row r="112" spans="1:8" ht="87.75" customHeight="1">
      <c r="A112" s="51" t="s">
        <v>20</v>
      </c>
      <c r="B112" s="51" t="s">
        <v>127</v>
      </c>
      <c r="C112" s="42"/>
      <c r="D112" s="88" t="s">
        <v>128</v>
      </c>
      <c r="E112" s="69">
        <v>427</v>
      </c>
      <c r="F112" s="42" t="s">
        <v>41</v>
      </c>
      <c r="G112" s="73">
        <v>1</v>
      </c>
      <c r="H112" s="7"/>
    </row>
    <row r="113" spans="1:8" ht="31.5" customHeight="1">
      <c r="A113" s="19" t="s">
        <v>20</v>
      </c>
      <c r="B113" s="19" t="s">
        <v>127</v>
      </c>
      <c r="C113" s="1" t="s">
        <v>122</v>
      </c>
      <c r="D113" s="86" t="s">
        <v>123</v>
      </c>
      <c r="E113" s="69">
        <v>427</v>
      </c>
      <c r="F113" s="1" t="s">
        <v>41</v>
      </c>
      <c r="G113" s="69">
        <v>1</v>
      </c>
      <c r="H113" s="7"/>
    </row>
    <row r="114" spans="1:8" ht="31.5" customHeight="1">
      <c r="A114" s="19" t="s">
        <v>20</v>
      </c>
      <c r="B114" s="19" t="s">
        <v>127</v>
      </c>
      <c r="C114" s="1" t="s">
        <v>124</v>
      </c>
      <c r="D114" s="16" t="s">
        <v>125</v>
      </c>
      <c r="E114" s="69">
        <v>427</v>
      </c>
      <c r="F114" s="1" t="s">
        <v>41</v>
      </c>
      <c r="G114" s="69">
        <v>1</v>
      </c>
      <c r="H114" s="7"/>
    </row>
    <row r="115" spans="1:8" ht="19.5" customHeight="1">
      <c r="A115" s="1" t="s">
        <v>22</v>
      </c>
      <c r="B115" s="1"/>
      <c r="C115" s="1"/>
      <c r="D115" s="16" t="s">
        <v>23</v>
      </c>
      <c r="E115" s="1">
        <f>E116+E133</f>
        <v>3821.21</v>
      </c>
      <c r="F115" s="1">
        <f>F116+F133</f>
        <v>556.7</v>
      </c>
      <c r="G115" s="1">
        <f>G116+G133</f>
        <v>414.5</v>
      </c>
      <c r="H115" s="7"/>
    </row>
    <row r="116" spans="1:8" ht="57" customHeight="1">
      <c r="A116" s="1" t="s">
        <v>22</v>
      </c>
      <c r="B116" s="1" t="s">
        <v>62</v>
      </c>
      <c r="C116" s="1"/>
      <c r="D116" s="16" t="s">
        <v>158</v>
      </c>
      <c r="E116" s="19">
        <f>E117</f>
        <v>527.8199999999999</v>
      </c>
      <c r="F116" s="19">
        <f>F117</f>
        <v>476.7</v>
      </c>
      <c r="G116" s="19">
        <f>G117</f>
        <v>364.5</v>
      </c>
      <c r="H116" s="7"/>
    </row>
    <row r="117" spans="1:8" ht="47.25" customHeight="1">
      <c r="A117" s="1" t="s">
        <v>22</v>
      </c>
      <c r="B117" s="1" t="s">
        <v>64</v>
      </c>
      <c r="C117" s="1"/>
      <c r="D117" s="16" t="s">
        <v>46</v>
      </c>
      <c r="E117" s="19">
        <f>E118+E121+E124+E130+E127</f>
        <v>527.8199999999999</v>
      </c>
      <c r="F117" s="19">
        <f>F118+F121+F124+F130+F127</f>
        <v>476.7</v>
      </c>
      <c r="G117" s="19">
        <f>G118+G121+G124+G130+G127</f>
        <v>364.5</v>
      </c>
      <c r="H117" s="7"/>
    </row>
    <row r="118" spans="1:8" ht="21" customHeight="1">
      <c r="A118" s="42" t="s">
        <v>22</v>
      </c>
      <c r="B118" s="42" t="s">
        <v>65</v>
      </c>
      <c r="C118" s="42"/>
      <c r="D118" s="43" t="s">
        <v>24</v>
      </c>
      <c r="E118" s="1" t="s">
        <v>270</v>
      </c>
      <c r="F118" s="42" t="str">
        <f>F119</f>
        <v>140</v>
      </c>
      <c r="G118" s="42">
        <f>G119</f>
        <v>140</v>
      </c>
      <c r="H118" s="7"/>
    </row>
    <row r="119" spans="1:8" ht="26.25" customHeight="1">
      <c r="A119" s="1" t="s">
        <v>22</v>
      </c>
      <c r="B119" s="1" t="s">
        <v>65</v>
      </c>
      <c r="C119" s="1" t="s">
        <v>10</v>
      </c>
      <c r="D119" s="16" t="s">
        <v>11</v>
      </c>
      <c r="E119" s="1" t="s">
        <v>270</v>
      </c>
      <c r="F119" s="1" t="s">
        <v>147</v>
      </c>
      <c r="G119" s="69">
        <v>140</v>
      </c>
      <c r="H119" s="7"/>
    </row>
    <row r="120" spans="1:8" ht="39.75" customHeight="1">
      <c r="A120" s="1" t="s">
        <v>22</v>
      </c>
      <c r="B120" s="1" t="s">
        <v>65</v>
      </c>
      <c r="C120" s="1" t="s">
        <v>34</v>
      </c>
      <c r="D120" s="16" t="s">
        <v>35</v>
      </c>
      <c r="E120" s="1" t="s">
        <v>270</v>
      </c>
      <c r="F120" s="1" t="s">
        <v>147</v>
      </c>
      <c r="G120" s="69">
        <v>140</v>
      </c>
      <c r="H120" s="7"/>
    </row>
    <row r="121" spans="1:8" ht="41.25" customHeight="1">
      <c r="A121" s="42" t="s">
        <v>22</v>
      </c>
      <c r="B121" s="42" t="s">
        <v>66</v>
      </c>
      <c r="C121" s="42"/>
      <c r="D121" s="43" t="s">
        <v>83</v>
      </c>
      <c r="E121" s="73">
        <f aca="true" t="shared" si="3" ref="E121:G122">E122</f>
        <v>114</v>
      </c>
      <c r="F121" s="73" t="str">
        <f t="shared" si="3"/>
        <v>80</v>
      </c>
      <c r="G121" s="73">
        <f t="shared" si="3"/>
        <v>80</v>
      </c>
      <c r="H121" s="7"/>
    </row>
    <row r="122" spans="1:8" ht="27.75" customHeight="1">
      <c r="A122" s="1" t="s">
        <v>22</v>
      </c>
      <c r="B122" s="1" t="s">
        <v>66</v>
      </c>
      <c r="C122" s="1" t="s">
        <v>10</v>
      </c>
      <c r="D122" s="16" t="s">
        <v>11</v>
      </c>
      <c r="E122" s="69">
        <f t="shared" si="3"/>
        <v>114</v>
      </c>
      <c r="F122" s="69" t="str">
        <f t="shared" si="3"/>
        <v>80</v>
      </c>
      <c r="G122" s="69">
        <f t="shared" si="3"/>
        <v>80</v>
      </c>
      <c r="H122" s="7"/>
    </row>
    <row r="123" spans="1:8" ht="42.75" customHeight="1">
      <c r="A123" s="1" t="s">
        <v>22</v>
      </c>
      <c r="B123" s="1" t="s">
        <v>66</v>
      </c>
      <c r="C123" s="1" t="s">
        <v>34</v>
      </c>
      <c r="D123" s="16" t="s">
        <v>35</v>
      </c>
      <c r="E123" s="69">
        <v>114</v>
      </c>
      <c r="F123" s="1" t="s">
        <v>120</v>
      </c>
      <c r="G123" s="69">
        <v>80</v>
      </c>
      <c r="H123" s="7"/>
    </row>
    <row r="124" spans="1:8" ht="27.75" customHeight="1">
      <c r="A124" s="42" t="s">
        <v>22</v>
      </c>
      <c r="B124" s="42" t="s">
        <v>67</v>
      </c>
      <c r="C124" s="42"/>
      <c r="D124" s="43" t="s">
        <v>37</v>
      </c>
      <c r="E124" s="42" t="str">
        <f aca="true" t="shared" si="4" ref="E124:G125">E125</f>
        <v>221,</v>
      </c>
      <c r="F124" s="42" t="str">
        <f t="shared" si="4"/>
        <v>193,7</v>
      </c>
      <c r="G124" s="42">
        <f t="shared" si="4"/>
        <v>81.5</v>
      </c>
      <c r="H124" s="7"/>
    </row>
    <row r="125" spans="1:8" ht="30.75" customHeight="1">
      <c r="A125" s="1" t="s">
        <v>22</v>
      </c>
      <c r="B125" s="1" t="s">
        <v>67</v>
      </c>
      <c r="C125" s="1" t="s">
        <v>10</v>
      </c>
      <c r="D125" s="16" t="s">
        <v>11</v>
      </c>
      <c r="E125" s="1" t="str">
        <f t="shared" si="4"/>
        <v>221,</v>
      </c>
      <c r="F125" s="1" t="str">
        <f t="shared" si="4"/>
        <v>193,7</v>
      </c>
      <c r="G125" s="1">
        <f t="shared" si="4"/>
        <v>81.5</v>
      </c>
      <c r="H125" s="7"/>
    </row>
    <row r="126" spans="1:8" ht="39.75" customHeight="1">
      <c r="A126" s="1" t="s">
        <v>22</v>
      </c>
      <c r="B126" s="1" t="s">
        <v>67</v>
      </c>
      <c r="C126" s="1" t="s">
        <v>34</v>
      </c>
      <c r="D126" s="16" t="s">
        <v>35</v>
      </c>
      <c r="E126" s="1" t="s">
        <v>271</v>
      </c>
      <c r="F126" s="1" t="s">
        <v>176</v>
      </c>
      <c r="G126" s="69">
        <v>81.5</v>
      </c>
      <c r="H126" s="7"/>
    </row>
    <row r="127" spans="1:8" ht="28.5" customHeight="1">
      <c r="A127" s="42" t="s">
        <v>22</v>
      </c>
      <c r="B127" s="42" t="s">
        <v>167</v>
      </c>
      <c r="C127" s="42"/>
      <c r="D127" s="43" t="s">
        <v>168</v>
      </c>
      <c r="E127" s="1" t="s">
        <v>255</v>
      </c>
      <c r="F127" s="73" t="s">
        <v>169</v>
      </c>
      <c r="G127" s="73" t="s">
        <v>169</v>
      </c>
      <c r="H127" s="7"/>
    </row>
    <row r="128" spans="1:8" ht="32.25" customHeight="1">
      <c r="A128" s="1" t="s">
        <v>22</v>
      </c>
      <c r="B128" s="1" t="s">
        <v>167</v>
      </c>
      <c r="C128" s="1" t="s">
        <v>10</v>
      </c>
      <c r="D128" s="16" t="s">
        <v>11</v>
      </c>
      <c r="E128" s="1" t="s">
        <v>255</v>
      </c>
      <c r="F128" s="69" t="s">
        <v>169</v>
      </c>
      <c r="G128" s="69" t="s">
        <v>169</v>
      </c>
      <c r="H128" s="7"/>
    </row>
    <row r="129" spans="1:8" ht="39.75" customHeight="1">
      <c r="A129" s="1" t="s">
        <v>22</v>
      </c>
      <c r="B129" s="1" t="s">
        <v>167</v>
      </c>
      <c r="C129" s="1" t="s">
        <v>34</v>
      </c>
      <c r="D129" s="16" t="s">
        <v>35</v>
      </c>
      <c r="E129" s="1" t="s">
        <v>255</v>
      </c>
      <c r="F129" s="69" t="s">
        <v>169</v>
      </c>
      <c r="G129" s="69" t="s">
        <v>169</v>
      </c>
      <c r="H129" s="7"/>
    </row>
    <row r="130" spans="1:8" ht="27" customHeight="1">
      <c r="A130" s="42" t="s">
        <v>22</v>
      </c>
      <c r="B130" s="42" t="s">
        <v>68</v>
      </c>
      <c r="C130" s="42"/>
      <c r="D130" s="68" t="s">
        <v>69</v>
      </c>
      <c r="E130" s="1" t="s">
        <v>269</v>
      </c>
      <c r="F130" s="62">
        <f>F131</f>
        <v>15</v>
      </c>
      <c r="G130" s="62">
        <f>G131</f>
        <v>15</v>
      </c>
      <c r="H130" s="7"/>
    </row>
    <row r="131" spans="1:8" ht="25.5" customHeight="1">
      <c r="A131" s="1" t="s">
        <v>22</v>
      </c>
      <c r="B131" s="1" t="s">
        <v>68</v>
      </c>
      <c r="C131" s="1" t="s">
        <v>10</v>
      </c>
      <c r="D131" s="16" t="s">
        <v>11</v>
      </c>
      <c r="E131" s="1" t="s">
        <v>269</v>
      </c>
      <c r="F131" s="69">
        <v>15</v>
      </c>
      <c r="G131" s="69">
        <v>15</v>
      </c>
      <c r="H131" s="7"/>
    </row>
    <row r="132" spans="1:8" ht="39.75" customHeight="1">
      <c r="A132" s="1" t="s">
        <v>22</v>
      </c>
      <c r="B132" s="1" t="s">
        <v>68</v>
      </c>
      <c r="C132" s="1" t="s">
        <v>34</v>
      </c>
      <c r="D132" s="16" t="s">
        <v>35</v>
      </c>
      <c r="E132" s="1" t="s">
        <v>269</v>
      </c>
      <c r="F132" s="1" t="s">
        <v>117</v>
      </c>
      <c r="G132" s="69">
        <v>15</v>
      </c>
      <c r="H132" s="7"/>
    </row>
    <row r="133" spans="1:8" ht="48" customHeight="1">
      <c r="A133" s="1" t="s">
        <v>22</v>
      </c>
      <c r="B133" s="1" t="s">
        <v>171</v>
      </c>
      <c r="C133" s="1"/>
      <c r="D133" s="16" t="s">
        <v>170</v>
      </c>
      <c r="E133" s="1">
        <f>E134</f>
        <v>3293.39</v>
      </c>
      <c r="F133" s="1" t="s">
        <v>120</v>
      </c>
      <c r="G133" s="69">
        <v>50</v>
      </c>
      <c r="H133" s="7"/>
    </row>
    <row r="134" spans="1:8" ht="57" customHeight="1">
      <c r="A134" s="1" t="s">
        <v>22</v>
      </c>
      <c r="B134" s="1" t="s">
        <v>174</v>
      </c>
      <c r="C134" s="1"/>
      <c r="D134" s="16" t="s">
        <v>173</v>
      </c>
      <c r="E134" s="1">
        <f>E135+E138+E141</f>
        <v>3293.39</v>
      </c>
      <c r="F134" s="1" t="s">
        <v>120</v>
      </c>
      <c r="G134" s="69">
        <v>50</v>
      </c>
      <c r="H134" s="7"/>
    </row>
    <row r="135" spans="1:8" ht="32.25" customHeight="1">
      <c r="A135" s="1" t="s">
        <v>22</v>
      </c>
      <c r="B135" s="1" t="s">
        <v>175</v>
      </c>
      <c r="C135" s="1"/>
      <c r="D135" s="43" t="s">
        <v>172</v>
      </c>
      <c r="E135" s="1" t="s">
        <v>228</v>
      </c>
      <c r="F135" s="1" t="s">
        <v>120</v>
      </c>
      <c r="G135" s="69">
        <v>50</v>
      </c>
      <c r="H135" s="7"/>
    </row>
    <row r="136" spans="1:8" ht="36" customHeight="1">
      <c r="A136" s="1" t="s">
        <v>22</v>
      </c>
      <c r="B136" s="1" t="s">
        <v>175</v>
      </c>
      <c r="C136" s="1" t="s">
        <v>10</v>
      </c>
      <c r="D136" s="16" t="s">
        <v>11</v>
      </c>
      <c r="E136" s="1" t="s">
        <v>228</v>
      </c>
      <c r="F136" s="1" t="s">
        <v>120</v>
      </c>
      <c r="G136" s="69">
        <v>50</v>
      </c>
      <c r="H136" s="7"/>
    </row>
    <row r="137" spans="1:8" ht="39.75" customHeight="1">
      <c r="A137" s="1" t="s">
        <v>22</v>
      </c>
      <c r="B137" s="1" t="s">
        <v>175</v>
      </c>
      <c r="C137" s="1" t="s">
        <v>34</v>
      </c>
      <c r="D137" s="16" t="s">
        <v>35</v>
      </c>
      <c r="E137" s="1" t="s">
        <v>228</v>
      </c>
      <c r="F137" s="1" t="s">
        <v>120</v>
      </c>
      <c r="G137" s="69">
        <v>50</v>
      </c>
      <c r="H137" s="7"/>
    </row>
    <row r="138" spans="1:8" ht="39.75" customHeight="1">
      <c r="A138" s="42" t="s">
        <v>22</v>
      </c>
      <c r="B138" s="42" t="s">
        <v>229</v>
      </c>
      <c r="C138" s="42"/>
      <c r="D138" s="43" t="s">
        <v>230</v>
      </c>
      <c r="E138" s="42" t="s">
        <v>231</v>
      </c>
      <c r="F138" s="1"/>
      <c r="G138" s="69"/>
      <c r="H138" s="7"/>
    </row>
    <row r="139" spans="1:8" ht="39.75" customHeight="1">
      <c r="A139" s="1" t="s">
        <v>22</v>
      </c>
      <c r="B139" s="1" t="s">
        <v>229</v>
      </c>
      <c r="C139" s="1" t="s">
        <v>10</v>
      </c>
      <c r="D139" s="16" t="s">
        <v>11</v>
      </c>
      <c r="E139" s="1" t="s">
        <v>231</v>
      </c>
      <c r="F139" s="1"/>
      <c r="G139" s="69"/>
      <c r="H139" s="7"/>
    </row>
    <row r="140" spans="1:8" ht="39.75" customHeight="1">
      <c r="A140" s="1" t="s">
        <v>22</v>
      </c>
      <c r="B140" s="1" t="s">
        <v>229</v>
      </c>
      <c r="C140" s="1" t="s">
        <v>34</v>
      </c>
      <c r="D140" s="16" t="s">
        <v>35</v>
      </c>
      <c r="E140" s="1" t="s">
        <v>231</v>
      </c>
      <c r="F140" s="1"/>
      <c r="G140" s="69"/>
      <c r="H140" s="7"/>
    </row>
    <row r="141" spans="1:8" ht="39.75" customHeight="1">
      <c r="A141" s="42" t="s">
        <v>22</v>
      </c>
      <c r="B141" s="42" t="s">
        <v>229</v>
      </c>
      <c r="C141" s="42"/>
      <c r="D141" s="43" t="s">
        <v>232</v>
      </c>
      <c r="E141" s="42" t="s">
        <v>233</v>
      </c>
      <c r="F141" s="1"/>
      <c r="G141" s="69"/>
      <c r="H141" s="7"/>
    </row>
    <row r="142" spans="1:8" ht="39.75" customHeight="1">
      <c r="A142" s="1" t="s">
        <v>22</v>
      </c>
      <c r="B142" s="42" t="s">
        <v>229</v>
      </c>
      <c r="C142" s="1" t="s">
        <v>10</v>
      </c>
      <c r="D142" s="16" t="s">
        <v>11</v>
      </c>
      <c r="E142" s="42" t="s">
        <v>233</v>
      </c>
      <c r="F142" s="1"/>
      <c r="G142" s="69"/>
      <c r="H142" s="7"/>
    </row>
    <row r="143" spans="1:8" ht="39.75" customHeight="1">
      <c r="A143" s="1" t="s">
        <v>22</v>
      </c>
      <c r="B143" s="42" t="s">
        <v>229</v>
      </c>
      <c r="C143" s="1" t="s">
        <v>34</v>
      </c>
      <c r="D143" s="16" t="s">
        <v>35</v>
      </c>
      <c r="E143" s="42" t="s">
        <v>233</v>
      </c>
      <c r="F143" s="1"/>
      <c r="G143" s="69"/>
      <c r="H143" s="7"/>
    </row>
    <row r="144" spans="1:8" ht="26.25" customHeight="1">
      <c r="A144" s="5" t="s">
        <v>70</v>
      </c>
      <c r="B144" s="5"/>
      <c r="C144" s="3"/>
      <c r="D144" s="27" t="s">
        <v>71</v>
      </c>
      <c r="E144" s="72">
        <f>E145</f>
        <v>1523.99</v>
      </c>
      <c r="F144" s="72">
        <f>F145</f>
        <v>961.5</v>
      </c>
      <c r="G144" s="72">
        <f>G145</f>
        <v>961.5</v>
      </c>
      <c r="H144" s="7"/>
    </row>
    <row r="145" spans="1:8" ht="66.75" customHeight="1">
      <c r="A145" s="1" t="s">
        <v>70</v>
      </c>
      <c r="B145" s="1" t="s">
        <v>48</v>
      </c>
      <c r="C145" s="1"/>
      <c r="D145" s="16" t="s">
        <v>159</v>
      </c>
      <c r="E145" s="69">
        <f>E147+E172</f>
        <v>1523.99</v>
      </c>
      <c r="F145" s="69">
        <f>F147+F172</f>
        <v>961.5</v>
      </c>
      <c r="G145" s="69">
        <f>G147+G172</f>
        <v>961.5</v>
      </c>
      <c r="H145" s="7"/>
    </row>
    <row r="146" spans="1:8" ht="64.5" customHeight="1">
      <c r="A146" s="1" t="s">
        <v>70</v>
      </c>
      <c r="B146" s="1" t="s">
        <v>49</v>
      </c>
      <c r="C146" s="1"/>
      <c r="D146" s="16" t="s">
        <v>80</v>
      </c>
      <c r="E146" s="69">
        <f>E145</f>
        <v>1523.99</v>
      </c>
      <c r="F146" s="69">
        <v>986.5</v>
      </c>
      <c r="G146" s="69">
        <v>986.5</v>
      </c>
      <c r="H146" s="7"/>
    </row>
    <row r="147" spans="1:8" ht="20.25" customHeight="1">
      <c r="A147" s="1" t="s">
        <v>72</v>
      </c>
      <c r="B147" s="1" t="s">
        <v>49</v>
      </c>
      <c r="C147" s="1"/>
      <c r="D147" s="26" t="s">
        <v>73</v>
      </c>
      <c r="E147" s="1">
        <f>E148+E155+E158+E161+E164+E167</f>
        <v>946.1199999999999</v>
      </c>
      <c r="F147" s="69">
        <f>F148+F161</f>
        <v>629</v>
      </c>
      <c r="G147" s="69">
        <f>G148+G161</f>
        <v>629</v>
      </c>
      <c r="H147" s="7"/>
    </row>
    <row r="148" spans="1:8" ht="30.75" customHeight="1">
      <c r="A148" s="42" t="s">
        <v>72</v>
      </c>
      <c r="B148" s="42" t="s">
        <v>99</v>
      </c>
      <c r="C148" s="42"/>
      <c r="D148" s="43" t="s">
        <v>100</v>
      </c>
      <c r="E148" s="42">
        <f>E149+E151+E153</f>
        <v>583.0999999999999</v>
      </c>
      <c r="F148" s="73">
        <f>F149+F151</f>
        <v>542.1</v>
      </c>
      <c r="G148" s="73">
        <f>G149+G151</f>
        <v>542.1</v>
      </c>
      <c r="H148" s="7"/>
    </row>
    <row r="149" spans="1:8" ht="70.5" customHeight="1">
      <c r="A149" s="1" t="s">
        <v>72</v>
      </c>
      <c r="B149" s="1" t="s">
        <v>99</v>
      </c>
      <c r="C149" s="35" t="s">
        <v>6</v>
      </c>
      <c r="D149" s="45" t="s">
        <v>7</v>
      </c>
      <c r="E149" s="35" t="str">
        <f>E150</f>
        <v>357,9</v>
      </c>
      <c r="F149" s="35" t="str">
        <f>F150</f>
        <v>361,7</v>
      </c>
      <c r="G149" s="35">
        <f>G150</f>
        <v>361.7</v>
      </c>
      <c r="H149" s="7"/>
    </row>
    <row r="150" spans="1:8" ht="19.5" customHeight="1">
      <c r="A150" s="1" t="s">
        <v>72</v>
      </c>
      <c r="B150" s="1" t="s">
        <v>99</v>
      </c>
      <c r="C150" s="35" t="s">
        <v>105</v>
      </c>
      <c r="D150" s="45" t="s">
        <v>106</v>
      </c>
      <c r="E150" s="35" t="s">
        <v>273</v>
      </c>
      <c r="F150" s="35" t="s">
        <v>148</v>
      </c>
      <c r="G150" s="69">
        <v>361.7</v>
      </c>
      <c r="H150" s="7"/>
    </row>
    <row r="151" spans="1:8" ht="36" customHeight="1">
      <c r="A151" s="1" t="s">
        <v>72</v>
      </c>
      <c r="B151" s="1" t="s">
        <v>99</v>
      </c>
      <c r="C151" s="1" t="s">
        <v>10</v>
      </c>
      <c r="D151" s="16" t="s">
        <v>11</v>
      </c>
      <c r="E151" s="35" t="str">
        <f>E152</f>
        <v>224,2</v>
      </c>
      <c r="F151" s="35" t="str">
        <f>F152</f>
        <v>180,4</v>
      </c>
      <c r="G151" s="35">
        <f>G152</f>
        <v>180.4</v>
      </c>
      <c r="H151" s="7"/>
    </row>
    <row r="152" spans="1:8" ht="33" customHeight="1">
      <c r="A152" s="1" t="s">
        <v>72</v>
      </c>
      <c r="B152" s="1" t="s">
        <v>99</v>
      </c>
      <c r="C152" s="1" t="s">
        <v>34</v>
      </c>
      <c r="D152" s="16" t="s">
        <v>35</v>
      </c>
      <c r="E152" s="35" t="s">
        <v>274</v>
      </c>
      <c r="F152" s="35" t="s">
        <v>149</v>
      </c>
      <c r="G152" s="69">
        <v>180.4</v>
      </c>
      <c r="H152" s="7"/>
    </row>
    <row r="153" spans="1:8" ht="33" customHeight="1">
      <c r="A153" s="105" t="s">
        <v>72</v>
      </c>
      <c r="B153" s="105" t="s">
        <v>99</v>
      </c>
      <c r="C153" s="69">
        <v>850</v>
      </c>
      <c r="D153" s="7" t="s">
        <v>96</v>
      </c>
      <c r="E153" s="106">
        <v>1</v>
      </c>
      <c r="F153" s="97"/>
      <c r="G153" s="69"/>
      <c r="H153" s="7"/>
    </row>
    <row r="154" spans="1:8" ht="33" customHeight="1">
      <c r="A154" s="105" t="s">
        <v>72</v>
      </c>
      <c r="B154" s="105" t="s">
        <v>99</v>
      </c>
      <c r="C154" s="69">
        <v>851</v>
      </c>
      <c r="D154" s="106" t="s">
        <v>234</v>
      </c>
      <c r="E154" s="106">
        <v>1</v>
      </c>
      <c r="F154" s="97"/>
      <c r="G154" s="69"/>
      <c r="H154" s="7"/>
    </row>
    <row r="155" spans="1:8" ht="84" customHeight="1">
      <c r="A155" s="42" t="s">
        <v>72</v>
      </c>
      <c r="B155" s="42" t="s">
        <v>206</v>
      </c>
      <c r="C155" s="1"/>
      <c r="D155" s="50" t="s">
        <v>207</v>
      </c>
      <c r="E155" s="120">
        <v>1.44</v>
      </c>
      <c r="F155" s="97"/>
      <c r="G155" s="69"/>
      <c r="H155" s="7"/>
    </row>
    <row r="156" spans="1:8" ht="30.75" customHeight="1">
      <c r="A156" s="1" t="s">
        <v>72</v>
      </c>
      <c r="B156" s="1" t="s">
        <v>206</v>
      </c>
      <c r="C156" s="35" t="s">
        <v>6</v>
      </c>
      <c r="D156" s="45" t="s">
        <v>7</v>
      </c>
      <c r="E156" s="120">
        <v>1.44</v>
      </c>
      <c r="F156" s="97"/>
      <c r="G156" s="69"/>
      <c r="H156" s="7"/>
    </row>
    <row r="157" spans="1:8" ht="24" customHeight="1">
      <c r="A157" s="1" t="s">
        <v>72</v>
      </c>
      <c r="B157" s="1" t="s">
        <v>206</v>
      </c>
      <c r="C157" s="35" t="s">
        <v>105</v>
      </c>
      <c r="D157" s="45" t="s">
        <v>106</v>
      </c>
      <c r="E157" s="97" t="s">
        <v>280</v>
      </c>
      <c r="F157" s="97"/>
      <c r="G157" s="69"/>
      <c r="H157" s="7"/>
    </row>
    <row r="158" spans="1:8" ht="87.75" customHeight="1">
      <c r="A158" s="42" t="s">
        <v>72</v>
      </c>
      <c r="B158" s="42" t="s">
        <v>239</v>
      </c>
      <c r="C158" s="35"/>
      <c r="D158" s="98" t="s">
        <v>208</v>
      </c>
      <c r="E158" s="97" t="str">
        <f>E159</f>
        <v>143,3</v>
      </c>
      <c r="F158" s="97"/>
      <c r="G158" s="69"/>
      <c r="H158" s="7"/>
    </row>
    <row r="159" spans="1:8" ht="76.5" customHeight="1">
      <c r="A159" s="1" t="s">
        <v>72</v>
      </c>
      <c r="B159" s="1" t="s">
        <v>239</v>
      </c>
      <c r="C159" s="35" t="s">
        <v>6</v>
      </c>
      <c r="D159" s="45" t="s">
        <v>7</v>
      </c>
      <c r="E159" s="97" t="str">
        <f>E160</f>
        <v>143,3</v>
      </c>
      <c r="F159" s="97"/>
      <c r="G159" s="69"/>
      <c r="H159" s="7"/>
    </row>
    <row r="160" spans="1:8" ht="33.75" customHeight="1">
      <c r="A160" s="1" t="s">
        <v>72</v>
      </c>
      <c r="B160" s="1" t="s">
        <v>239</v>
      </c>
      <c r="C160" s="35" t="s">
        <v>105</v>
      </c>
      <c r="D160" s="45" t="s">
        <v>106</v>
      </c>
      <c r="E160" s="97" t="s">
        <v>272</v>
      </c>
      <c r="F160" s="97"/>
      <c r="G160" s="69"/>
      <c r="H160" s="7"/>
    </row>
    <row r="161" spans="1:8" ht="27" customHeight="1">
      <c r="A161" s="42" t="s">
        <v>72</v>
      </c>
      <c r="B161" s="42" t="s">
        <v>101</v>
      </c>
      <c r="C161" s="42"/>
      <c r="D161" s="50" t="s">
        <v>102</v>
      </c>
      <c r="E161" s="91">
        <f>E163+E171</f>
        <v>181.4</v>
      </c>
      <c r="F161" s="91">
        <f>F163+F171</f>
        <v>86.9</v>
      </c>
      <c r="G161" s="73">
        <f>G163+G171</f>
        <v>86.9</v>
      </c>
      <c r="H161" s="7"/>
    </row>
    <row r="162" spans="1:8" ht="63.75" customHeight="1">
      <c r="A162" s="1" t="s">
        <v>72</v>
      </c>
      <c r="B162" s="1" t="s">
        <v>101</v>
      </c>
      <c r="C162" s="35" t="s">
        <v>6</v>
      </c>
      <c r="D162" s="45" t="s">
        <v>7</v>
      </c>
      <c r="E162" s="35" t="str">
        <f>E163</f>
        <v>140,9</v>
      </c>
      <c r="F162" s="35" t="str">
        <f>F163</f>
        <v>60,9</v>
      </c>
      <c r="G162" s="35">
        <f>G163</f>
        <v>60.9</v>
      </c>
      <c r="H162" s="7"/>
    </row>
    <row r="163" spans="1:8" ht="32.25" customHeight="1">
      <c r="A163" s="1" t="s">
        <v>72</v>
      </c>
      <c r="B163" s="1" t="s">
        <v>101</v>
      </c>
      <c r="C163" s="35" t="s">
        <v>105</v>
      </c>
      <c r="D163" s="45" t="s">
        <v>106</v>
      </c>
      <c r="E163" s="35" t="s">
        <v>275</v>
      </c>
      <c r="F163" s="35" t="s">
        <v>150</v>
      </c>
      <c r="G163" s="71">
        <v>60.9</v>
      </c>
      <c r="H163" s="7"/>
    </row>
    <row r="164" spans="1:8" ht="84.75" customHeight="1">
      <c r="A164" s="42" t="s">
        <v>72</v>
      </c>
      <c r="B164" s="42" t="s">
        <v>289</v>
      </c>
      <c r="C164" s="35"/>
      <c r="D164" s="98" t="s">
        <v>276</v>
      </c>
      <c r="E164" s="35" t="s">
        <v>277</v>
      </c>
      <c r="F164" s="35"/>
      <c r="G164" s="71"/>
      <c r="H164" s="7"/>
    </row>
    <row r="165" spans="1:8" ht="54" customHeight="1">
      <c r="A165" s="1" t="s">
        <v>72</v>
      </c>
      <c r="B165" s="1" t="s">
        <v>289</v>
      </c>
      <c r="C165" s="35" t="s">
        <v>6</v>
      </c>
      <c r="D165" s="45" t="s">
        <v>7</v>
      </c>
      <c r="E165" s="35" t="s">
        <v>277</v>
      </c>
      <c r="F165" s="35"/>
      <c r="G165" s="71"/>
      <c r="H165" s="7"/>
    </row>
    <row r="166" spans="1:8" ht="32.25" customHeight="1">
      <c r="A166" s="1" t="s">
        <v>72</v>
      </c>
      <c r="B166" s="1" t="s">
        <v>289</v>
      </c>
      <c r="C166" s="35" t="s">
        <v>105</v>
      </c>
      <c r="D166" s="45" t="s">
        <v>106</v>
      </c>
      <c r="E166" s="35" t="s">
        <v>277</v>
      </c>
      <c r="F166" s="35"/>
      <c r="G166" s="71"/>
      <c r="H166" s="7"/>
    </row>
    <row r="167" spans="1:8" ht="71.25" customHeight="1">
      <c r="A167" s="42" t="s">
        <v>72</v>
      </c>
      <c r="B167" s="42" t="s">
        <v>279</v>
      </c>
      <c r="C167" s="1"/>
      <c r="D167" s="50" t="s">
        <v>278</v>
      </c>
      <c r="E167" s="35" t="str">
        <f>E169</f>
        <v>0,38</v>
      </c>
      <c r="F167" s="35"/>
      <c r="G167" s="71"/>
      <c r="H167" s="7"/>
    </row>
    <row r="168" spans="1:8" ht="57" customHeight="1">
      <c r="A168" s="1" t="s">
        <v>72</v>
      </c>
      <c r="B168" s="1" t="s">
        <v>279</v>
      </c>
      <c r="C168" s="35" t="s">
        <v>6</v>
      </c>
      <c r="D168" s="45" t="s">
        <v>7</v>
      </c>
      <c r="E168" s="35" t="str">
        <f>E169</f>
        <v>0,38</v>
      </c>
      <c r="F168" s="35"/>
      <c r="G168" s="71"/>
      <c r="H168" s="7"/>
    </row>
    <row r="169" spans="1:8" ht="32.25" customHeight="1">
      <c r="A169" s="1" t="s">
        <v>72</v>
      </c>
      <c r="B169" s="1" t="s">
        <v>279</v>
      </c>
      <c r="C169" s="35" t="s">
        <v>105</v>
      </c>
      <c r="D169" s="45" t="s">
        <v>106</v>
      </c>
      <c r="E169" s="35" t="s">
        <v>281</v>
      </c>
      <c r="F169" s="35"/>
      <c r="G169" s="71"/>
      <c r="H169" s="7"/>
    </row>
    <row r="170" spans="1:8" ht="30.75" customHeight="1">
      <c r="A170" s="1" t="s">
        <v>72</v>
      </c>
      <c r="B170" s="1" t="s">
        <v>101</v>
      </c>
      <c r="C170" s="1" t="s">
        <v>10</v>
      </c>
      <c r="D170" s="16" t="s">
        <v>11</v>
      </c>
      <c r="E170" s="69">
        <f>E171</f>
        <v>40.5</v>
      </c>
      <c r="F170" s="69">
        <f>F171</f>
        <v>26</v>
      </c>
      <c r="G170" s="69">
        <f>G171</f>
        <v>26</v>
      </c>
      <c r="H170" s="7"/>
    </row>
    <row r="171" spans="1:8" ht="37.5" customHeight="1">
      <c r="A171" s="1" t="s">
        <v>72</v>
      </c>
      <c r="B171" s="1" t="s">
        <v>101</v>
      </c>
      <c r="C171" s="1" t="s">
        <v>34</v>
      </c>
      <c r="D171" s="16" t="s">
        <v>35</v>
      </c>
      <c r="E171" s="69">
        <v>40.5</v>
      </c>
      <c r="F171" s="69">
        <v>26</v>
      </c>
      <c r="G171" s="69">
        <v>26</v>
      </c>
      <c r="H171" s="7"/>
    </row>
    <row r="172" spans="1:8" ht="23.25" customHeight="1">
      <c r="A172" s="1" t="s">
        <v>108</v>
      </c>
      <c r="B172" s="1" t="s">
        <v>49</v>
      </c>
      <c r="C172" s="1"/>
      <c r="D172" s="26" t="s">
        <v>109</v>
      </c>
      <c r="E172" s="82">
        <f>E173+E180+E183</f>
        <v>577.8700000000001</v>
      </c>
      <c r="F172" s="82">
        <f>F173</f>
        <v>332.5</v>
      </c>
      <c r="G172" s="1">
        <f>G173</f>
        <v>332.5</v>
      </c>
      <c r="H172" s="7"/>
    </row>
    <row r="173" spans="1:8" ht="37.5" customHeight="1">
      <c r="A173" s="42" t="s">
        <v>108</v>
      </c>
      <c r="B173" s="42" t="s">
        <v>110</v>
      </c>
      <c r="C173" s="42"/>
      <c r="D173" s="50" t="s">
        <v>138</v>
      </c>
      <c r="E173" s="91">
        <f>E174+E176+E178</f>
        <v>471.3</v>
      </c>
      <c r="F173" s="83">
        <f>F174+F176+F178</f>
        <v>332.5</v>
      </c>
      <c r="G173" s="42">
        <f>G174+G176+G178</f>
        <v>332.5</v>
      </c>
      <c r="H173" s="7"/>
    </row>
    <row r="174" spans="1:8" ht="37.5" customHeight="1">
      <c r="A174" s="1" t="s">
        <v>108</v>
      </c>
      <c r="B174" s="1" t="s">
        <v>110</v>
      </c>
      <c r="C174" s="35" t="s">
        <v>6</v>
      </c>
      <c r="D174" s="45" t="s">
        <v>7</v>
      </c>
      <c r="E174" s="35" t="str">
        <f>E175</f>
        <v>428,5</v>
      </c>
      <c r="F174" s="35" t="str">
        <f>F175</f>
        <v>321,6</v>
      </c>
      <c r="G174" s="35">
        <f>G175</f>
        <v>321.6</v>
      </c>
      <c r="H174" s="7"/>
    </row>
    <row r="175" spans="1:8" ht="30" customHeight="1">
      <c r="A175" s="1" t="s">
        <v>108</v>
      </c>
      <c r="B175" s="1" t="s">
        <v>111</v>
      </c>
      <c r="C175" s="35" t="s">
        <v>105</v>
      </c>
      <c r="D175" s="45" t="s">
        <v>106</v>
      </c>
      <c r="E175" s="35" t="s">
        <v>282</v>
      </c>
      <c r="F175" s="35" t="s">
        <v>151</v>
      </c>
      <c r="G175" s="71">
        <v>321.6</v>
      </c>
      <c r="H175" s="7"/>
    </row>
    <row r="176" spans="1:8" ht="37.5" customHeight="1">
      <c r="A176" s="1" t="s">
        <v>108</v>
      </c>
      <c r="B176" s="1" t="s">
        <v>111</v>
      </c>
      <c r="C176" s="1" t="s">
        <v>10</v>
      </c>
      <c r="D176" s="16" t="s">
        <v>11</v>
      </c>
      <c r="E176" s="69">
        <f>E177</f>
        <v>42.6</v>
      </c>
      <c r="F176" s="69">
        <f>F177</f>
        <v>10.9</v>
      </c>
      <c r="G176" s="69">
        <f>G177</f>
        <v>10.9</v>
      </c>
      <c r="H176" s="7"/>
    </row>
    <row r="177" spans="1:8" ht="37.5" customHeight="1">
      <c r="A177" s="1" t="s">
        <v>108</v>
      </c>
      <c r="B177" s="1" t="s">
        <v>111</v>
      </c>
      <c r="C177" s="1" t="s">
        <v>34</v>
      </c>
      <c r="D177" s="16" t="s">
        <v>35</v>
      </c>
      <c r="E177" s="69">
        <v>42.6</v>
      </c>
      <c r="F177" s="69">
        <v>10.9</v>
      </c>
      <c r="G177" s="69">
        <v>10.9</v>
      </c>
      <c r="H177" s="7"/>
    </row>
    <row r="178" spans="1:8" ht="21" customHeight="1">
      <c r="A178" s="1" t="s">
        <v>108</v>
      </c>
      <c r="B178" s="1" t="s">
        <v>111</v>
      </c>
      <c r="C178" s="38" t="s">
        <v>89</v>
      </c>
      <c r="D178" s="37" t="s">
        <v>88</v>
      </c>
      <c r="E178" s="82" t="s">
        <v>216</v>
      </c>
      <c r="F178" s="82"/>
      <c r="G178" s="69"/>
      <c r="H178" s="7"/>
    </row>
    <row r="179" spans="1:8" ht="18" customHeight="1">
      <c r="A179" s="1" t="s">
        <v>108</v>
      </c>
      <c r="B179" s="1" t="s">
        <v>111</v>
      </c>
      <c r="C179" s="38" t="s">
        <v>95</v>
      </c>
      <c r="D179" s="37" t="s">
        <v>96</v>
      </c>
      <c r="E179" s="82" t="s">
        <v>216</v>
      </c>
      <c r="F179" s="82"/>
      <c r="G179" s="69"/>
      <c r="H179" s="7"/>
    </row>
    <row r="180" spans="1:8" ht="53.25" customHeight="1">
      <c r="A180" s="42" t="s">
        <v>108</v>
      </c>
      <c r="B180" s="42" t="s">
        <v>290</v>
      </c>
      <c r="C180" s="102"/>
      <c r="D180" s="103" t="s">
        <v>218</v>
      </c>
      <c r="E180" s="83" t="str">
        <f>E181</f>
        <v>96,87</v>
      </c>
      <c r="F180" s="83"/>
      <c r="G180" s="69"/>
      <c r="H180" s="7"/>
    </row>
    <row r="181" spans="1:8" ht="56.25" customHeight="1">
      <c r="A181" s="1" t="s">
        <v>108</v>
      </c>
      <c r="B181" s="1" t="s">
        <v>290</v>
      </c>
      <c r="C181" s="35" t="s">
        <v>6</v>
      </c>
      <c r="D181" s="45" t="s">
        <v>7</v>
      </c>
      <c r="E181" s="82" t="str">
        <f>E182</f>
        <v>96,87</v>
      </c>
      <c r="F181" s="82"/>
      <c r="G181" s="69"/>
      <c r="H181" s="7"/>
    </row>
    <row r="182" spans="1:8" ht="33" customHeight="1">
      <c r="A182" s="1" t="s">
        <v>108</v>
      </c>
      <c r="B182" s="1" t="s">
        <v>290</v>
      </c>
      <c r="C182" s="35" t="s">
        <v>105</v>
      </c>
      <c r="D182" s="45" t="s">
        <v>106</v>
      </c>
      <c r="E182" s="82" t="s">
        <v>283</v>
      </c>
      <c r="F182" s="82"/>
      <c r="G182" s="69"/>
      <c r="H182" s="7"/>
    </row>
    <row r="183" spans="1:8" ht="51.75" customHeight="1">
      <c r="A183" s="42" t="s">
        <v>108</v>
      </c>
      <c r="B183" s="42" t="s">
        <v>222</v>
      </c>
      <c r="C183" s="74"/>
      <c r="D183" s="100" t="s">
        <v>219</v>
      </c>
      <c r="E183" s="83" t="str">
        <f>E184</f>
        <v>9,7</v>
      </c>
      <c r="F183" s="83"/>
      <c r="G183" s="69"/>
      <c r="H183" s="7"/>
    </row>
    <row r="184" spans="1:8" ht="53.25" customHeight="1">
      <c r="A184" s="1" t="s">
        <v>108</v>
      </c>
      <c r="B184" s="1" t="s">
        <v>222</v>
      </c>
      <c r="C184" s="35" t="s">
        <v>6</v>
      </c>
      <c r="D184" s="45" t="s">
        <v>7</v>
      </c>
      <c r="E184" s="82" t="str">
        <f>E185</f>
        <v>9,7</v>
      </c>
      <c r="F184" s="82"/>
      <c r="G184" s="69"/>
      <c r="H184" s="7"/>
    </row>
    <row r="185" spans="1:8" ht="33" customHeight="1">
      <c r="A185" s="1" t="s">
        <v>108</v>
      </c>
      <c r="B185" s="1" t="s">
        <v>222</v>
      </c>
      <c r="C185" s="35" t="s">
        <v>105</v>
      </c>
      <c r="D185" s="45" t="s">
        <v>106</v>
      </c>
      <c r="E185" s="82" t="s">
        <v>284</v>
      </c>
      <c r="F185" s="82"/>
      <c r="G185" s="69"/>
      <c r="H185" s="7"/>
    </row>
    <row r="186" spans="1:8" ht="19.5" customHeight="1">
      <c r="A186" s="5" t="s">
        <v>74</v>
      </c>
      <c r="B186" s="5"/>
      <c r="C186" s="28"/>
      <c r="D186" s="29" t="s">
        <v>75</v>
      </c>
      <c r="E186" s="80">
        <f>E187</f>
        <v>811.0300000000001</v>
      </c>
      <c r="F186" s="80">
        <f>F187</f>
        <v>846.1</v>
      </c>
      <c r="G186" s="81">
        <f>G187</f>
        <v>846.1</v>
      </c>
      <c r="H186" s="7"/>
    </row>
    <row r="187" spans="1:8" ht="21" customHeight="1">
      <c r="A187" s="30" t="s">
        <v>76</v>
      </c>
      <c r="B187" s="30"/>
      <c r="C187" s="31"/>
      <c r="D187" s="32" t="s">
        <v>77</v>
      </c>
      <c r="E187" s="1">
        <f>E188</f>
        <v>811.0300000000001</v>
      </c>
      <c r="F187" s="1">
        <f>F190</f>
        <v>846.1</v>
      </c>
      <c r="G187" s="1">
        <f>G190</f>
        <v>846.1</v>
      </c>
      <c r="H187" s="7"/>
    </row>
    <row r="188" spans="1:8" ht="69" customHeight="1">
      <c r="A188" s="1" t="s">
        <v>76</v>
      </c>
      <c r="B188" s="18" t="s">
        <v>48</v>
      </c>
      <c r="C188" s="1"/>
      <c r="D188" s="16" t="s">
        <v>160</v>
      </c>
      <c r="E188" s="1">
        <f aca="true" t="shared" si="5" ref="E188:G189">E189</f>
        <v>811.0300000000001</v>
      </c>
      <c r="F188" s="69">
        <f t="shared" si="5"/>
        <v>846.1</v>
      </c>
      <c r="G188" s="69">
        <f t="shared" si="5"/>
        <v>846.1</v>
      </c>
      <c r="H188" s="7"/>
    </row>
    <row r="189" spans="1:8" ht="67.5" customHeight="1">
      <c r="A189" s="1" t="s">
        <v>76</v>
      </c>
      <c r="B189" s="18" t="s">
        <v>49</v>
      </c>
      <c r="C189" s="1"/>
      <c r="D189" s="16" t="s">
        <v>80</v>
      </c>
      <c r="E189" s="1">
        <f>E190+E195+E198</f>
        <v>811.0300000000001</v>
      </c>
      <c r="F189" s="69">
        <f t="shared" si="5"/>
        <v>846.1</v>
      </c>
      <c r="G189" s="69">
        <f t="shared" si="5"/>
        <v>846.1</v>
      </c>
      <c r="H189" s="7"/>
    </row>
    <row r="190" spans="1:8" ht="32.25" customHeight="1">
      <c r="A190" s="51" t="s">
        <v>76</v>
      </c>
      <c r="B190" s="51" t="s">
        <v>103</v>
      </c>
      <c r="C190" s="42"/>
      <c r="D190" s="43" t="s">
        <v>104</v>
      </c>
      <c r="E190" s="73">
        <f>E191+E193</f>
        <v>759.5</v>
      </c>
      <c r="F190" s="73">
        <f>F191+F193</f>
        <v>846.1</v>
      </c>
      <c r="G190" s="73">
        <f>G191+G193</f>
        <v>846.1</v>
      </c>
      <c r="H190" s="7"/>
    </row>
    <row r="191" spans="1:8" ht="62.25" customHeight="1">
      <c r="A191" s="19" t="s">
        <v>76</v>
      </c>
      <c r="B191" s="19" t="s">
        <v>103</v>
      </c>
      <c r="C191" s="35" t="s">
        <v>6</v>
      </c>
      <c r="D191" s="45" t="s">
        <v>7</v>
      </c>
      <c r="E191" s="35" t="str">
        <f>E192</f>
        <v>397,7</v>
      </c>
      <c r="F191" s="35" t="str">
        <f>F192</f>
        <v>510,3</v>
      </c>
      <c r="G191" s="35">
        <f>G192</f>
        <v>510.3</v>
      </c>
      <c r="H191" s="7"/>
    </row>
    <row r="192" spans="1:8" ht="27.75" customHeight="1">
      <c r="A192" s="19" t="s">
        <v>76</v>
      </c>
      <c r="B192" s="19" t="s">
        <v>103</v>
      </c>
      <c r="C192" s="35" t="s">
        <v>105</v>
      </c>
      <c r="D192" s="45" t="s">
        <v>106</v>
      </c>
      <c r="E192" s="35" t="s">
        <v>285</v>
      </c>
      <c r="F192" s="35" t="s">
        <v>152</v>
      </c>
      <c r="G192" s="71">
        <v>510.3</v>
      </c>
      <c r="H192" s="7"/>
    </row>
    <row r="193" spans="1:8" ht="27.75" customHeight="1">
      <c r="A193" s="19" t="s">
        <v>76</v>
      </c>
      <c r="B193" s="19" t="s">
        <v>103</v>
      </c>
      <c r="C193" s="1" t="s">
        <v>10</v>
      </c>
      <c r="D193" s="16" t="s">
        <v>11</v>
      </c>
      <c r="E193" s="1" t="str">
        <f>E194</f>
        <v>361,8</v>
      </c>
      <c r="F193" s="1" t="str">
        <f>F194</f>
        <v>335,8</v>
      </c>
      <c r="G193" s="1">
        <f>G194</f>
        <v>335.8</v>
      </c>
      <c r="H193" s="7"/>
    </row>
    <row r="194" spans="1:8" ht="27.75" customHeight="1">
      <c r="A194" s="19" t="s">
        <v>76</v>
      </c>
      <c r="B194" s="19" t="s">
        <v>103</v>
      </c>
      <c r="C194" s="1" t="s">
        <v>34</v>
      </c>
      <c r="D194" s="16" t="s">
        <v>35</v>
      </c>
      <c r="E194" s="1" t="s">
        <v>286</v>
      </c>
      <c r="F194" s="1" t="s">
        <v>153</v>
      </c>
      <c r="G194" s="71">
        <v>335.8</v>
      </c>
      <c r="H194" s="7"/>
    </row>
    <row r="195" spans="1:8" ht="55.5" customHeight="1">
      <c r="A195" s="51" t="s">
        <v>76</v>
      </c>
      <c r="B195" s="42" t="s">
        <v>240</v>
      </c>
      <c r="C195" s="42"/>
      <c r="D195" s="43" t="s">
        <v>218</v>
      </c>
      <c r="E195" s="42" t="s">
        <v>287</v>
      </c>
      <c r="F195" s="42"/>
      <c r="G195" s="104"/>
      <c r="H195" s="7"/>
    </row>
    <row r="196" spans="1:8" ht="58.5" customHeight="1">
      <c r="A196" s="19" t="s">
        <v>76</v>
      </c>
      <c r="B196" s="1" t="s">
        <v>240</v>
      </c>
      <c r="C196" s="35" t="s">
        <v>6</v>
      </c>
      <c r="D196" s="45" t="s">
        <v>7</v>
      </c>
      <c r="E196" s="1" t="s">
        <v>287</v>
      </c>
      <c r="F196" s="1"/>
      <c r="G196" s="71"/>
      <c r="H196" s="7"/>
    </row>
    <row r="197" spans="1:8" ht="27.75" customHeight="1">
      <c r="A197" s="19" t="s">
        <v>76</v>
      </c>
      <c r="B197" s="1" t="s">
        <v>240</v>
      </c>
      <c r="C197" s="35" t="s">
        <v>105</v>
      </c>
      <c r="D197" s="45" t="s">
        <v>106</v>
      </c>
      <c r="E197" s="1" t="s">
        <v>287</v>
      </c>
      <c r="F197" s="1"/>
      <c r="G197" s="71"/>
      <c r="H197" s="7"/>
    </row>
    <row r="198" spans="1:8" ht="59.25" customHeight="1">
      <c r="A198" s="51" t="s">
        <v>76</v>
      </c>
      <c r="B198" s="42" t="s">
        <v>224</v>
      </c>
      <c r="C198" s="74"/>
      <c r="D198" s="101" t="s">
        <v>220</v>
      </c>
      <c r="E198" s="42" t="s">
        <v>225</v>
      </c>
      <c r="F198" s="42"/>
      <c r="G198" s="71"/>
      <c r="H198" s="7"/>
    </row>
    <row r="199" spans="1:8" ht="54" customHeight="1">
      <c r="A199" s="19" t="s">
        <v>76</v>
      </c>
      <c r="B199" s="1" t="s">
        <v>224</v>
      </c>
      <c r="C199" s="35" t="s">
        <v>6</v>
      </c>
      <c r="D199" s="45" t="s">
        <v>7</v>
      </c>
      <c r="E199" s="1" t="s">
        <v>225</v>
      </c>
      <c r="F199" s="1"/>
      <c r="G199" s="71"/>
      <c r="H199" s="7"/>
    </row>
    <row r="200" spans="1:8" ht="27.75" customHeight="1">
      <c r="A200" s="19" t="s">
        <v>76</v>
      </c>
      <c r="B200" s="1" t="s">
        <v>224</v>
      </c>
      <c r="C200" s="35" t="s">
        <v>105</v>
      </c>
      <c r="D200" s="45" t="s">
        <v>106</v>
      </c>
      <c r="E200" s="1" t="s">
        <v>225</v>
      </c>
      <c r="F200" s="1"/>
      <c r="G200" s="71"/>
      <c r="H200" s="7"/>
    </row>
    <row r="201" spans="1:8" ht="49.5" customHeight="1">
      <c r="A201" s="39" t="s">
        <v>129</v>
      </c>
      <c r="B201" s="39"/>
      <c r="C201" s="3"/>
      <c r="D201" s="93" t="s">
        <v>130</v>
      </c>
      <c r="E201" s="36" t="s">
        <v>135</v>
      </c>
      <c r="F201" s="1"/>
      <c r="G201" s="71"/>
      <c r="H201" s="7"/>
    </row>
    <row r="202" spans="1:8" ht="28.5" customHeight="1">
      <c r="A202" s="19" t="s">
        <v>131</v>
      </c>
      <c r="B202" s="19"/>
      <c r="C202" s="19"/>
      <c r="D202" s="16" t="s">
        <v>132</v>
      </c>
      <c r="E202" s="1" t="s">
        <v>135</v>
      </c>
      <c r="F202" s="1"/>
      <c r="G202" s="71"/>
      <c r="H202" s="7"/>
    </row>
    <row r="203" spans="1:8" ht="66.75" customHeight="1">
      <c r="A203" s="19" t="s">
        <v>131</v>
      </c>
      <c r="B203" s="19" t="s">
        <v>48</v>
      </c>
      <c r="C203" s="19"/>
      <c r="D203" s="16" t="s">
        <v>159</v>
      </c>
      <c r="E203" s="1" t="s">
        <v>135</v>
      </c>
      <c r="F203" s="1"/>
      <c r="G203" s="71"/>
      <c r="H203" s="7"/>
    </row>
    <row r="204" spans="1:8" ht="63" customHeight="1">
      <c r="A204" s="19" t="s">
        <v>131</v>
      </c>
      <c r="B204" s="19" t="s">
        <v>121</v>
      </c>
      <c r="C204" s="19"/>
      <c r="D204" s="16" t="s">
        <v>80</v>
      </c>
      <c r="E204" s="1" t="s">
        <v>135</v>
      </c>
      <c r="F204" s="1"/>
      <c r="G204" s="71"/>
      <c r="H204" s="7"/>
    </row>
    <row r="205" spans="1:8" ht="62.25" customHeight="1">
      <c r="A205" s="51" t="s">
        <v>131</v>
      </c>
      <c r="B205" s="51" t="s">
        <v>134</v>
      </c>
      <c r="C205" s="51"/>
      <c r="D205" s="49" t="s">
        <v>133</v>
      </c>
      <c r="E205" s="1" t="s">
        <v>135</v>
      </c>
      <c r="F205" s="42"/>
      <c r="G205" s="71"/>
      <c r="H205" s="7"/>
    </row>
    <row r="206" spans="1:8" ht="27.75" customHeight="1">
      <c r="A206" s="19" t="s">
        <v>131</v>
      </c>
      <c r="B206" s="19" t="s">
        <v>134</v>
      </c>
      <c r="C206" s="19" t="s">
        <v>122</v>
      </c>
      <c r="D206" s="86" t="s">
        <v>123</v>
      </c>
      <c r="E206" s="1" t="s">
        <v>135</v>
      </c>
      <c r="F206" s="1"/>
      <c r="G206" s="71"/>
      <c r="H206" s="7"/>
    </row>
    <row r="207" spans="1:8" ht="28.5" customHeight="1">
      <c r="A207" s="19" t="s">
        <v>131</v>
      </c>
      <c r="B207" s="19" t="s">
        <v>134</v>
      </c>
      <c r="C207" s="19" t="s">
        <v>124</v>
      </c>
      <c r="D207" s="16" t="s">
        <v>125</v>
      </c>
      <c r="E207" s="1" t="s">
        <v>135</v>
      </c>
      <c r="F207" s="1"/>
      <c r="G207" s="71"/>
      <c r="H207" s="7"/>
    </row>
    <row r="208" ht="12.75">
      <c r="G208" s="22"/>
    </row>
    <row r="209" ht="12.75">
      <c r="G209" s="23"/>
    </row>
  </sheetData>
  <sheetProtection/>
  <mergeCells count="27">
    <mergeCell ref="D7:G7"/>
    <mergeCell ref="D8:G8"/>
    <mergeCell ref="D1:G1"/>
    <mergeCell ref="D2:G2"/>
    <mergeCell ref="D3:G3"/>
    <mergeCell ref="D4:G4"/>
    <mergeCell ref="D5:G5"/>
    <mergeCell ref="D6:G6"/>
    <mergeCell ref="E21:G21"/>
    <mergeCell ref="E22:E23"/>
    <mergeCell ref="F22:F23"/>
    <mergeCell ref="G22:G23"/>
    <mergeCell ref="A20:D20"/>
    <mergeCell ref="A21:A23"/>
    <mergeCell ref="B21:B23"/>
    <mergeCell ref="C21:C23"/>
    <mergeCell ref="D21:D23"/>
    <mergeCell ref="E17:G17"/>
    <mergeCell ref="A19:D19"/>
    <mergeCell ref="A18:G18"/>
    <mergeCell ref="D10:G10"/>
    <mergeCell ref="D11:G11"/>
    <mergeCell ref="D12:G12"/>
    <mergeCell ref="D14:G14"/>
    <mergeCell ref="D15:G15"/>
    <mergeCell ref="D16:G16"/>
    <mergeCell ref="D13:H13"/>
  </mergeCells>
  <printOptions/>
  <pageMargins left="0.7480314960629921" right="0.1968503937007874" top="0.2362204724409449" bottom="0.15748031496062992" header="0.15748031496062992" footer="0.1574803149606299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9"/>
  <sheetViews>
    <sheetView zoomScalePageLayoutView="0" workbookViewId="0" topLeftCell="A31">
      <selection activeCell="H198" sqref="H198"/>
    </sheetView>
  </sheetViews>
  <sheetFormatPr defaultColWidth="9.140625" defaultRowHeight="12.75"/>
  <cols>
    <col min="2" max="2" width="5.57421875" style="20" customWidth="1"/>
    <col min="3" max="3" width="12.421875" style="21" customWidth="1"/>
    <col min="4" max="4" width="5.8515625" style="20" customWidth="1"/>
    <col min="5" max="5" width="50.140625" style="20" customWidth="1"/>
    <col min="6" max="6" width="8.421875" style="20" customWidth="1"/>
    <col min="7" max="7" width="7.140625" style="20" customWidth="1"/>
    <col min="8" max="8" width="9.00390625" style="20" customWidth="1"/>
    <col min="9" max="9" width="13.00390625" style="0" customWidth="1"/>
    <col min="10" max="10" width="12.57421875" style="0" customWidth="1"/>
  </cols>
  <sheetData>
    <row r="1" spans="5:8" ht="12.75">
      <c r="E1" s="126" t="s">
        <v>217</v>
      </c>
      <c r="F1" s="126"/>
      <c r="G1" s="126"/>
      <c r="H1" s="126"/>
    </row>
    <row r="2" spans="5:8" ht="12.75">
      <c r="E2" s="124" t="s">
        <v>192</v>
      </c>
      <c r="F2" s="124"/>
      <c r="G2" s="124"/>
      <c r="H2" s="124"/>
    </row>
    <row r="3" spans="5:8" ht="12.75">
      <c r="E3" s="124" t="s">
        <v>193</v>
      </c>
      <c r="F3" s="124"/>
      <c r="G3" s="124"/>
      <c r="H3" s="124"/>
    </row>
    <row r="4" spans="5:8" ht="12.75">
      <c r="E4" s="124" t="s">
        <v>194</v>
      </c>
      <c r="F4" s="124"/>
      <c r="G4" s="124"/>
      <c r="H4" s="124"/>
    </row>
    <row r="5" spans="5:8" ht="12.75">
      <c r="E5" s="124" t="s">
        <v>258</v>
      </c>
      <c r="F5" s="124"/>
      <c r="G5" s="124"/>
      <c r="H5" s="124"/>
    </row>
    <row r="6" spans="5:8" ht="12.75">
      <c r="E6" s="125" t="s">
        <v>197</v>
      </c>
      <c r="F6" s="125"/>
      <c r="G6" s="125"/>
      <c r="H6" s="125"/>
    </row>
    <row r="7" spans="5:8" ht="12.75">
      <c r="E7" s="124" t="s">
        <v>195</v>
      </c>
      <c r="F7" s="124"/>
      <c r="G7" s="124"/>
      <c r="H7" s="124"/>
    </row>
    <row r="8" spans="5:8" ht="12.75">
      <c r="E8" s="125" t="s">
        <v>196</v>
      </c>
      <c r="F8" s="125"/>
      <c r="G8" s="125"/>
      <c r="H8" s="125"/>
    </row>
    <row r="9" spans="5:8" ht="12.75">
      <c r="E9" s="87"/>
      <c r="F9" s="87"/>
      <c r="G9" s="87"/>
      <c r="H9" s="87"/>
    </row>
    <row r="10" spans="2:9" ht="12.75">
      <c r="B10" s="11"/>
      <c r="C10" s="12"/>
      <c r="D10" s="11"/>
      <c r="E10" s="158" t="s">
        <v>98</v>
      </c>
      <c r="F10" s="158"/>
      <c r="G10" s="158"/>
      <c r="H10" s="158"/>
      <c r="I10" s="46"/>
    </row>
    <row r="11" spans="2:9" ht="12.75">
      <c r="B11" s="11"/>
      <c r="C11" s="12"/>
      <c r="D11" s="11"/>
      <c r="E11" s="157" t="s">
        <v>94</v>
      </c>
      <c r="F11" s="157"/>
      <c r="G11" s="157"/>
      <c r="H11" s="157"/>
      <c r="I11" s="6"/>
    </row>
    <row r="12" spans="2:9" ht="12.75">
      <c r="B12" s="11"/>
      <c r="C12" s="12"/>
      <c r="D12" s="11"/>
      <c r="E12" s="164" t="s">
        <v>43</v>
      </c>
      <c r="F12" s="164"/>
      <c r="G12" s="164"/>
      <c r="H12" s="164"/>
      <c r="I12" s="11"/>
    </row>
    <row r="13" spans="2:9" ht="12.75">
      <c r="B13" s="11"/>
      <c r="C13" s="12"/>
      <c r="D13" s="11"/>
      <c r="E13" s="162" t="s">
        <v>189</v>
      </c>
      <c r="F13" s="162"/>
      <c r="G13" s="162"/>
      <c r="H13" s="162"/>
      <c r="I13" s="162"/>
    </row>
    <row r="14" spans="2:9" ht="12.75">
      <c r="B14" s="13"/>
      <c r="C14" s="14"/>
      <c r="D14" s="13"/>
      <c r="E14" s="164" t="s">
        <v>107</v>
      </c>
      <c r="F14" s="164"/>
      <c r="G14" s="164"/>
      <c r="H14" s="164"/>
      <c r="I14" s="11"/>
    </row>
    <row r="15" spans="2:9" ht="12.75">
      <c r="B15" s="13"/>
      <c r="C15" s="14"/>
      <c r="D15" s="13"/>
      <c r="E15" s="164" t="s">
        <v>116</v>
      </c>
      <c r="F15" s="164"/>
      <c r="G15" s="164"/>
      <c r="H15" s="164"/>
      <c r="I15" s="11"/>
    </row>
    <row r="16" spans="2:9" ht="12.75">
      <c r="B16" s="13"/>
      <c r="C16" s="14"/>
      <c r="D16" s="13"/>
      <c r="E16" s="165" t="s">
        <v>139</v>
      </c>
      <c r="F16" s="165"/>
      <c r="G16" s="165"/>
      <c r="H16" s="165"/>
      <c r="I16" s="11"/>
    </row>
    <row r="17" spans="2:9" ht="12.75">
      <c r="B17" s="13"/>
      <c r="C17" s="14"/>
      <c r="D17" s="13"/>
      <c r="E17" s="55"/>
      <c r="F17" s="162"/>
      <c r="G17" s="162"/>
      <c r="H17" s="162"/>
      <c r="I17" s="11"/>
    </row>
    <row r="18" spans="2:9" ht="71.25" customHeight="1">
      <c r="B18" s="163" t="s">
        <v>165</v>
      </c>
      <c r="C18" s="163"/>
      <c r="D18" s="163"/>
      <c r="E18" s="163"/>
      <c r="F18" s="163"/>
      <c r="G18" s="163"/>
      <c r="H18" s="163"/>
      <c r="I18" s="7"/>
    </row>
    <row r="19" spans="2:9" ht="14.25">
      <c r="B19" s="163"/>
      <c r="C19" s="163"/>
      <c r="D19" s="163"/>
      <c r="E19" s="163"/>
      <c r="F19" s="53"/>
      <c r="G19" s="53"/>
      <c r="H19" s="15"/>
      <c r="I19" s="7"/>
    </row>
    <row r="20" spans="2:9" ht="12.75">
      <c r="B20" s="166"/>
      <c r="C20" s="166"/>
      <c r="D20" s="166"/>
      <c r="E20" s="166"/>
      <c r="F20" s="54"/>
      <c r="G20" s="54"/>
      <c r="H20" s="15"/>
      <c r="I20" s="7"/>
    </row>
    <row r="21" spans="1:9" ht="19.5" customHeight="1">
      <c r="A21" s="169" t="s">
        <v>40</v>
      </c>
      <c r="B21" s="161" t="s">
        <v>0</v>
      </c>
      <c r="C21" s="167" t="s">
        <v>1</v>
      </c>
      <c r="D21" s="161" t="s">
        <v>2</v>
      </c>
      <c r="E21" s="168" t="s">
        <v>3</v>
      </c>
      <c r="F21" s="142" t="s">
        <v>112</v>
      </c>
      <c r="G21" s="142"/>
      <c r="H21" s="142"/>
      <c r="I21" s="7"/>
    </row>
    <row r="22" spans="1:9" ht="20.25" customHeight="1">
      <c r="A22" s="170"/>
      <c r="B22" s="161"/>
      <c r="C22" s="167"/>
      <c r="D22" s="161"/>
      <c r="E22" s="168"/>
      <c r="F22" s="142" t="s">
        <v>113</v>
      </c>
      <c r="G22" s="142" t="s">
        <v>114</v>
      </c>
      <c r="H22" s="142" t="s">
        <v>164</v>
      </c>
      <c r="I22" s="7"/>
    </row>
    <row r="23" spans="1:9" ht="12.75">
      <c r="A23" s="171"/>
      <c r="B23" s="161"/>
      <c r="C23" s="167"/>
      <c r="D23" s="161"/>
      <c r="E23" s="168"/>
      <c r="F23" s="142"/>
      <c r="G23" s="142"/>
      <c r="H23" s="142"/>
      <c r="I23" s="7"/>
    </row>
    <row r="24" spans="1:10" ht="25.5" customHeight="1">
      <c r="A24" s="121">
        <v>311</v>
      </c>
      <c r="B24" s="1"/>
      <c r="C24" s="1"/>
      <c r="D24" s="1"/>
      <c r="E24" s="10" t="s">
        <v>38</v>
      </c>
      <c r="F24" s="78">
        <f>F25+F65+F74+F81+F88+F144+F186+F201</f>
        <v>9904.660000000002</v>
      </c>
      <c r="G24" s="78">
        <f>G25+G65+G74+G81+G88+G144+G186+G201</f>
        <v>5465.650000000001</v>
      </c>
      <c r="H24" s="67">
        <f>H25++H65+H74+H81+H88+H144+H186+H201</f>
        <v>5407.650000000001</v>
      </c>
      <c r="I24" s="7"/>
      <c r="J24" s="44"/>
    </row>
    <row r="25" spans="1:9" ht="18" customHeight="1">
      <c r="A25" s="122">
        <v>311</v>
      </c>
      <c r="B25" s="2" t="s">
        <v>4</v>
      </c>
      <c r="C25" s="2"/>
      <c r="D25" s="2"/>
      <c r="E25" s="3" t="s">
        <v>5</v>
      </c>
      <c r="F25" s="67">
        <f>F26+F42+F48+F37</f>
        <v>2021.9099999999999</v>
      </c>
      <c r="G25" s="67">
        <f>G26+G42+G48</f>
        <v>2020.3500000000001</v>
      </c>
      <c r="H25" s="67">
        <f>H26+H42+H48</f>
        <v>2020.3500000000001</v>
      </c>
      <c r="I25" s="7"/>
    </row>
    <row r="26" spans="1:9" ht="51" customHeight="1">
      <c r="A26" s="123">
        <v>311</v>
      </c>
      <c r="B26" s="1" t="s">
        <v>8</v>
      </c>
      <c r="C26" s="1"/>
      <c r="D26" s="1"/>
      <c r="E26" s="16" t="s">
        <v>9</v>
      </c>
      <c r="F26" s="66">
        <f aca="true" t="shared" si="0" ref="F26:H27">F27</f>
        <v>1881.83</v>
      </c>
      <c r="G26" s="66">
        <f t="shared" si="0"/>
        <v>2019.2</v>
      </c>
      <c r="H26" s="66">
        <f t="shared" si="0"/>
        <v>2019.2</v>
      </c>
      <c r="I26" s="7"/>
    </row>
    <row r="27" spans="1:9" ht="62.25" customHeight="1">
      <c r="A27" s="123">
        <v>311</v>
      </c>
      <c r="B27" s="1" t="s">
        <v>8</v>
      </c>
      <c r="C27" s="18" t="s">
        <v>48</v>
      </c>
      <c r="D27" s="1"/>
      <c r="E27" s="16" t="s">
        <v>154</v>
      </c>
      <c r="F27" s="70">
        <f t="shared" si="0"/>
        <v>1881.83</v>
      </c>
      <c r="G27" s="70">
        <f t="shared" si="0"/>
        <v>2019.2</v>
      </c>
      <c r="H27" s="70">
        <f t="shared" si="0"/>
        <v>2019.2</v>
      </c>
      <c r="I27" s="7"/>
    </row>
    <row r="28" spans="1:9" ht="21" customHeight="1">
      <c r="A28" s="123">
        <v>311</v>
      </c>
      <c r="B28" s="1" t="s">
        <v>8</v>
      </c>
      <c r="C28" s="18" t="s">
        <v>50</v>
      </c>
      <c r="D28" s="1"/>
      <c r="E28" s="16" t="s">
        <v>39</v>
      </c>
      <c r="F28" s="70">
        <f>F29+F32</f>
        <v>1881.83</v>
      </c>
      <c r="G28" s="70">
        <f>G29+G32</f>
        <v>2019.2</v>
      </c>
      <c r="H28" s="70">
        <f>H29+H32</f>
        <v>2019.2</v>
      </c>
      <c r="I28" s="7"/>
    </row>
    <row r="29" spans="1:9" ht="48.75" customHeight="1">
      <c r="A29" s="123">
        <v>311</v>
      </c>
      <c r="B29" s="42" t="s">
        <v>8</v>
      </c>
      <c r="C29" s="42" t="s">
        <v>51</v>
      </c>
      <c r="D29" s="42"/>
      <c r="E29" s="43" t="s">
        <v>42</v>
      </c>
      <c r="F29" s="73" t="str">
        <f>F30</f>
        <v>587,93</v>
      </c>
      <c r="G29" s="42" t="str">
        <f>G30</f>
        <v>581,5</v>
      </c>
      <c r="H29" s="42" t="str">
        <f>H30</f>
        <v>581,5</v>
      </c>
      <c r="I29" s="7"/>
    </row>
    <row r="30" spans="1:9" ht="66" customHeight="1">
      <c r="A30" s="123">
        <v>311</v>
      </c>
      <c r="B30" s="1" t="s">
        <v>8</v>
      </c>
      <c r="C30" s="1" t="s">
        <v>51</v>
      </c>
      <c r="D30" s="1" t="s">
        <v>6</v>
      </c>
      <c r="E30" s="16" t="s">
        <v>7</v>
      </c>
      <c r="F30" s="42" t="str">
        <f>F31</f>
        <v>587,93</v>
      </c>
      <c r="G30" s="42" t="s">
        <v>140</v>
      </c>
      <c r="H30" s="42" t="s">
        <v>140</v>
      </c>
      <c r="I30" s="7"/>
    </row>
    <row r="31" spans="1:9" ht="36.75" customHeight="1">
      <c r="A31" s="123">
        <v>311</v>
      </c>
      <c r="B31" s="1" t="s">
        <v>8</v>
      </c>
      <c r="C31" s="1" t="s">
        <v>51</v>
      </c>
      <c r="D31" s="1" t="s">
        <v>31</v>
      </c>
      <c r="E31" s="16" t="s">
        <v>32</v>
      </c>
      <c r="F31" s="42" t="s">
        <v>268</v>
      </c>
      <c r="G31" s="1" t="s">
        <v>140</v>
      </c>
      <c r="H31" s="1" t="s">
        <v>140</v>
      </c>
      <c r="I31" s="7"/>
    </row>
    <row r="32" spans="1:9" ht="36.75" customHeight="1">
      <c r="A32" s="123">
        <v>311</v>
      </c>
      <c r="B32" s="42" t="s">
        <v>8</v>
      </c>
      <c r="C32" s="74" t="s">
        <v>52</v>
      </c>
      <c r="D32" s="42"/>
      <c r="E32" s="43" t="s">
        <v>33</v>
      </c>
      <c r="F32" s="66">
        <f>F34+F36</f>
        <v>1293.9</v>
      </c>
      <c r="G32" s="66">
        <f>G33+G35</f>
        <v>1437.7</v>
      </c>
      <c r="H32" s="66">
        <f>H33+H35</f>
        <v>1437.7</v>
      </c>
      <c r="I32" s="7"/>
    </row>
    <row r="33" spans="1:9" ht="67.5" customHeight="1">
      <c r="A33" s="123">
        <v>311</v>
      </c>
      <c r="B33" s="1" t="s">
        <v>8</v>
      </c>
      <c r="C33" s="35" t="s">
        <v>52</v>
      </c>
      <c r="D33" s="1" t="s">
        <v>6</v>
      </c>
      <c r="E33" s="16" t="s">
        <v>7</v>
      </c>
      <c r="F33" s="1" t="str">
        <f>F34</f>
        <v>990,2</v>
      </c>
      <c r="G33" s="16" t="str">
        <f>G34</f>
        <v>1064</v>
      </c>
      <c r="H33" s="16" t="str">
        <f>H34</f>
        <v>1064</v>
      </c>
      <c r="I33" s="7"/>
    </row>
    <row r="34" spans="1:9" ht="38.25" customHeight="1">
      <c r="A34" s="123">
        <v>311</v>
      </c>
      <c r="B34" s="1" t="s">
        <v>8</v>
      </c>
      <c r="C34" s="35" t="s">
        <v>52</v>
      </c>
      <c r="D34" s="1" t="s">
        <v>31</v>
      </c>
      <c r="E34" s="16" t="s">
        <v>32</v>
      </c>
      <c r="F34" s="1" t="s">
        <v>266</v>
      </c>
      <c r="G34" s="16" t="s">
        <v>143</v>
      </c>
      <c r="H34" s="16" t="s">
        <v>143</v>
      </c>
      <c r="I34" s="7"/>
    </row>
    <row r="35" spans="1:9" ht="26.25" customHeight="1">
      <c r="A35" s="123">
        <v>311</v>
      </c>
      <c r="B35" s="1" t="s">
        <v>8</v>
      </c>
      <c r="C35" s="35" t="s">
        <v>52</v>
      </c>
      <c r="D35" s="1" t="s">
        <v>10</v>
      </c>
      <c r="E35" s="16" t="s">
        <v>11</v>
      </c>
      <c r="F35" s="1" t="str">
        <f>F36</f>
        <v>303,7</v>
      </c>
      <c r="G35" s="16" t="str">
        <f>G36</f>
        <v>373,7</v>
      </c>
      <c r="H35" s="16">
        <f>H36</f>
        <v>373.7</v>
      </c>
      <c r="I35" s="7"/>
    </row>
    <row r="36" spans="1:9" ht="37.5" customHeight="1">
      <c r="A36" s="123">
        <v>311</v>
      </c>
      <c r="B36" s="1" t="s">
        <v>8</v>
      </c>
      <c r="C36" s="35" t="s">
        <v>52</v>
      </c>
      <c r="D36" s="1" t="s">
        <v>34</v>
      </c>
      <c r="E36" s="16" t="s">
        <v>35</v>
      </c>
      <c r="F36" s="1" t="s">
        <v>267</v>
      </c>
      <c r="G36" s="16" t="s">
        <v>141</v>
      </c>
      <c r="H36" s="17">
        <v>373.7</v>
      </c>
      <c r="I36" s="7"/>
    </row>
    <row r="37" spans="1:9" ht="17.25" customHeight="1">
      <c r="A37" s="123">
        <v>311</v>
      </c>
      <c r="B37" s="114" t="s">
        <v>241</v>
      </c>
      <c r="C37" s="114"/>
      <c r="D37" s="114"/>
      <c r="E37" s="115" t="s">
        <v>242</v>
      </c>
      <c r="F37" s="1" t="s">
        <v>264</v>
      </c>
      <c r="G37" s="16"/>
      <c r="H37" s="17"/>
      <c r="I37" s="7"/>
    </row>
    <row r="38" spans="1:9" ht="26.25" customHeight="1">
      <c r="A38" s="123">
        <v>311</v>
      </c>
      <c r="B38" s="114" t="s">
        <v>241</v>
      </c>
      <c r="C38" s="114" t="s">
        <v>92</v>
      </c>
      <c r="D38" s="114"/>
      <c r="E38" s="115" t="s">
        <v>91</v>
      </c>
      <c r="F38" s="1" t="s">
        <v>264</v>
      </c>
      <c r="G38" s="16"/>
      <c r="H38" s="17"/>
      <c r="I38" s="7"/>
    </row>
    <row r="39" spans="1:9" ht="22.5" customHeight="1">
      <c r="A39" s="123">
        <v>311</v>
      </c>
      <c r="B39" s="116" t="s">
        <v>241</v>
      </c>
      <c r="C39" s="116" t="s">
        <v>243</v>
      </c>
      <c r="D39" s="116"/>
      <c r="E39" s="117" t="s">
        <v>244</v>
      </c>
      <c r="F39" s="1" t="s">
        <v>264</v>
      </c>
      <c r="G39" s="16"/>
      <c r="H39" s="17"/>
      <c r="I39" s="7"/>
    </row>
    <row r="40" spans="1:9" ht="22.5" customHeight="1">
      <c r="A40" s="123">
        <v>311</v>
      </c>
      <c r="B40" s="114" t="s">
        <v>241</v>
      </c>
      <c r="C40" s="114" t="s">
        <v>243</v>
      </c>
      <c r="D40" s="114" t="s">
        <v>89</v>
      </c>
      <c r="E40" s="115" t="s">
        <v>245</v>
      </c>
      <c r="F40" s="1" t="s">
        <v>264</v>
      </c>
      <c r="G40" s="16"/>
      <c r="H40" s="17"/>
      <c r="I40" s="7"/>
    </row>
    <row r="41" spans="1:9" ht="21.75" customHeight="1">
      <c r="A41" s="123">
        <v>311</v>
      </c>
      <c r="B41" s="114" t="s">
        <v>241</v>
      </c>
      <c r="C41" s="114" t="s">
        <v>243</v>
      </c>
      <c r="D41" s="114" t="s">
        <v>246</v>
      </c>
      <c r="E41" s="115" t="s">
        <v>247</v>
      </c>
      <c r="F41" s="1" t="s">
        <v>264</v>
      </c>
      <c r="G41" s="16"/>
      <c r="H41" s="17"/>
      <c r="I41" s="7"/>
    </row>
    <row r="42" spans="1:9" ht="23.25" customHeight="1">
      <c r="A42" s="123">
        <v>311</v>
      </c>
      <c r="B42" s="1" t="s">
        <v>82</v>
      </c>
      <c r="C42" s="35"/>
      <c r="D42" s="1"/>
      <c r="E42" s="37" t="s">
        <v>85</v>
      </c>
      <c r="F42" s="77">
        <v>1</v>
      </c>
      <c r="G42" s="77">
        <v>1</v>
      </c>
      <c r="H42" s="69">
        <v>1</v>
      </c>
      <c r="I42" s="7"/>
    </row>
    <row r="43" spans="1:9" ht="25.5" customHeight="1">
      <c r="A43" s="123">
        <v>311</v>
      </c>
      <c r="B43" s="1" t="s">
        <v>82</v>
      </c>
      <c r="C43" s="38" t="s">
        <v>92</v>
      </c>
      <c r="D43" s="1"/>
      <c r="E43" s="37" t="s">
        <v>91</v>
      </c>
      <c r="F43" s="77">
        <v>1</v>
      </c>
      <c r="G43" s="77">
        <v>1</v>
      </c>
      <c r="H43" s="69">
        <v>1</v>
      </c>
      <c r="I43" s="7"/>
    </row>
    <row r="44" spans="1:9" ht="23.25" customHeight="1">
      <c r="A44" s="123">
        <v>311</v>
      </c>
      <c r="B44" s="1" t="s">
        <v>82</v>
      </c>
      <c r="C44" s="38" t="s">
        <v>93</v>
      </c>
      <c r="D44" s="1"/>
      <c r="E44" s="37" t="s">
        <v>79</v>
      </c>
      <c r="F44" s="77">
        <v>1</v>
      </c>
      <c r="G44" s="77">
        <v>1</v>
      </c>
      <c r="H44" s="69">
        <v>1</v>
      </c>
      <c r="I44" s="7"/>
    </row>
    <row r="45" spans="1:9" ht="20.25" customHeight="1">
      <c r="A45" s="123">
        <v>311</v>
      </c>
      <c r="B45" s="42" t="s">
        <v>82</v>
      </c>
      <c r="C45" s="74" t="s">
        <v>78</v>
      </c>
      <c r="D45" s="42"/>
      <c r="E45" s="75" t="s">
        <v>87</v>
      </c>
      <c r="F45" s="77">
        <v>1</v>
      </c>
      <c r="G45" s="77">
        <v>1</v>
      </c>
      <c r="H45" s="69">
        <v>1</v>
      </c>
      <c r="I45" s="7"/>
    </row>
    <row r="46" spans="1:9" ht="24" customHeight="1">
      <c r="A46" s="123">
        <v>311</v>
      </c>
      <c r="B46" s="1" t="s">
        <v>82</v>
      </c>
      <c r="C46" s="35" t="s">
        <v>78</v>
      </c>
      <c r="D46" s="1" t="s">
        <v>89</v>
      </c>
      <c r="E46" s="37" t="s">
        <v>88</v>
      </c>
      <c r="F46" s="77">
        <v>1</v>
      </c>
      <c r="G46" s="77">
        <v>1</v>
      </c>
      <c r="H46" s="69">
        <v>1</v>
      </c>
      <c r="I46" s="7"/>
    </row>
    <row r="47" spans="1:9" ht="15.75" customHeight="1">
      <c r="A47" s="123">
        <v>311</v>
      </c>
      <c r="B47" s="1" t="s">
        <v>82</v>
      </c>
      <c r="C47" s="35" t="s">
        <v>78</v>
      </c>
      <c r="D47" s="35" t="s">
        <v>86</v>
      </c>
      <c r="E47" s="37" t="s">
        <v>90</v>
      </c>
      <c r="F47" s="77">
        <v>1</v>
      </c>
      <c r="G47" s="77">
        <v>1</v>
      </c>
      <c r="H47" s="69">
        <v>1</v>
      </c>
      <c r="I47" s="7"/>
    </row>
    <row r="48" spans="1:9" ht="16.5" customHeight="1">
      <c r="A48" s="123">
        <v>311</v>
      </c>
      <c r="B48" s="1" t="s">
        <v>29</v>
      </c>
      <c r="C48" s="1"/>
      <c r="D48" s="1"/>
      <c r="E48" s="16" t="s">
        <v>30</v>
      </c>
      <c r="F48" s="70">
        <f>F49</f>
        <v>15.350000000000001</v>
      </c>
      <c r="G48" s="70" t="str">
        <f>G50</f>
        <v>0,15</v>
      </c>
      <c r="H48" s="70" t="str">
        <f>H50</f>
        <v>0,15</v>
      </c>
      <c r="I48" s="7"/>
    </row>
    <row r="49" spans="1:9" ht="66" customHeight="1">
      <c r="A49" s="123">
        <v>311</v>
      </c>
      <c r="B49" s="1" t="s">
        <v>29</v>
      </c>
      <c r="C49" s="1" t="s">
        <v>48</v>
      </c>
      <c r="D49" s="1"/>
      <c r="E49" s="16" t="s">
        <v>155</v>
      </c>
      <c r="F49" s="70">
        <f>F50</f>
        <v>15.350000000000001</v>
      </c>
      <c r="G49" s="70" t="str">
        <f>G50</f>
        <v>0,15</v>
      </c>
      <c r="H49" s="70" t="str">
        <f>H50</f>
        <v>0,15</v>
      </c>
      <c r="I49" s="7"/>
    </row>
    <row r="50" spans="1:9" ht="64.5" customHeight="1">
      <c r="A50" s="123">
        <v>311</v>
      </c>
      <c r="B50" s="1" t="s">
        <v>29</v>
      </c>
      <c r="C50" s="1" t="s">
        <v>49</v>
      </c>
      <c r="D50" s="1"/>
      <c r="E50" s="16" t="s">
        <v>45</v>
      </c>
      <c r="F50" s="70">
        <f>F51+F62+F59+F54</f>
        <v>15.350000000000001</v>
      </c>
      <c r="G50" s="70" t="str">
        <f>G51</f>
        <v>0,15</v>
      </c>
      <c r="H50" s="70" t="str">
        <f>H51</f>
        <v>0,15</v>
      </c>
      <c r="I50" s="7"/>
    </row>
    <row r="51" spans="1:9" ht="75" customHeight="1">
      <c r="A51" s="123">
        <v>311</v>
      </c>
      <c r="B51" s="42" t="s">
        <v>29</v>
      </c>
      <c r="C51" s="1" t="s">
        <v>257</v>
      </c>
      <c r="D51" s="42"/>
      <c r="E51" s="43" t="s">
        <v>36</v>
      </c>
      <c r="F51" s="42" t="str">
        <f>F52</f>
        <v>0,15</v>
      </c>
      <c r="G51" s="42" t="s">
        <v>118</v>
      </c>
      <c r="H51" s="42" t="s">
        <v>118</v>
      </c>
      <c r="I51" s="7"/>
    </row>
    <row r="52" spans="1:9" ht="28.5" customHeight="1">
      <c r="A52" s="123">
        <v>311</v>
      </c>
      <c r="B52" s="1" t="s">
        <v>29</v>
      </c>
      <c r="C52" s="1" t="s">
        <v>257</v>
      </c>
      <c r="D52" s="1" t="s">
        <v>10</v>
      </c>
      <c r="E52" s="16" t="s">
        <v>11</v>
      </c>
      <c r="F52" s="1" t="str">
        <f>F53</f>
        <v>0,15</v>
      </c>
      <c r="G52" s="1" t="s">
        <v>118</v>
      </c>
      <c r="H52" s="1" t="s">
        <v>118</v>
      </c>
      <c r="I52" s="7"/>
    </row>
    <row r="53" spans="1:9" ht="39" customHeight="1">
      <c r="A53" s="123">
        <v>311</v>
      </c>
      <c r="B53" s="1" t="s">
        <v>29</v>
      </c>
      <c r="C53" s="1" t="s">
        <v>257</v>
      </c>
      <c r="D53" s="1" t="s">
        <v>34</v>
      </c>
      <c r="E53" s="16" t="s">
        <v>35</v>
      </c>
      <c r="F53" s="1" t="s">
        <v>118</v>
      </c>
      <c r="G53" s="1" t="s">
        <v>118</v>
      </c>
      <c r="H53" s="1" t="s">
        <v>118</v>
      </c>
      <c r="I53" s="7"/>
    </row>
    <row r="54" spans="1:9" ht="78.75" customHeight="1">
      <c r="A54" s="123">
        <v>311</v>
      </c>
      <c r="B54" s="42" t="s">
        <v>29</v>
      </c>
      <c r="C54" s="42" t="s">
        <v>238</v>
      </c>
      <c r="D54" s="96"/>
      <c r="E54" s="96" t="s">
        <v>237</v>
      </c>
      <c r="F54" s="73">
        <v>2.2</v>
      </c>
      <c r="G54" s="1"/>
      <c r="H54" s="1"/>
      <c r="I54" s="7"/>
    </row>
    <row r="55" spans="1:9" ht="54.75" customHeight="1">
      <c r="A55" s="123">
        <v>311</v>
      </c>
      <c r="B55" s="1" t="s">
        <v>29</v>
      </c>
      <c r="C55" s="1" t="s">
        <v>238</v>
      </c>
      <c r="D55" s="112" t="s">
        <v>6</v>
      </c>
      <c r="E55" s="16" t="s">
        <v>7</v>
      </c>
      <c r="F55" s="69">
        <v>2.1</v>
      </c>
      <c r="G55" s="1"/>
      <c r="H55" s="1"/>
      <c r="I55" s="7"/>
    </row>
    <row r="56" spans="1:9" ht="42.75" customHeight="1">
      <c r="A56" s="123">
        <v>311</v>
      </c>
      <c r="B56" s="1" t="s">
        <v>29</v>
      </c>
      <c r="C56" s="1" t="s">
        <v>238</v>
      </c>
      <c r="D56" s="112" t="s">
        <v>31</v>
      </c>
      <c r="E56" s="16" t="s">
        <v>32</v>
      </c>
      <c r="F56" s="69">
        <v>2.1</v>
      </c>
      <c r="G56" s="1"/>
      <c r="H56" s="1"/>
      <c r="I56" s="7"/>
    </row>
    <row r="57" spans="1:9" ht="36" customHeight="1">
      <c r="A57" s="123">
        <v>311</v>
      </c>
      <c r="B57" s="42" t="s">
        <v>29</v>
      </c>
      <c r="C57" s="1" t="s">
        <v>238</v>
      </c>
      <c r="D57" s="113" t="s">
        <v>10</v>
      </c>
      <c r="E57" s="105" t="s">
        <v>11</v>
      </c>
      <c r="F57" s="69">
        <v>0.1</v>
      </c>
      <c r="G57" s="1"/>
      <c r="H57" s="1"/>
      <c r="I57" s="7"/>
    </row>
    <row r="58" spans="1:9" ht="42.75" customHeight="1">
      <c r="A58" s="123">
        <v>311</v>
      </c>
      <c r="B58" s="42" t="s">
        <v>29</v>
      </c>
      <c r="C58" s="1" t="s">
        <v>238</v>
      </c>
      <c r="D58" s="113">
        <v>240</v>
      </c>
      <c r="E58" s="105" t="s">
        <v>35</v>
      </c>
      <c r="F58" s="69">
        <v>0.1</v>
      </c>
      <c r="G58" s="1"/>
      <c r="H58" s="1"/>
      <c r="I58" s="7"/>
    </row>
    <row r="59" spans="1:9" ht="39" customHeight="1">
      <c r="A59" s="123">
        <v>311</v>
      </c>
      <c r="B59" s="42" t="s">
        <v>29</v>
      </c>
      <c r="C59" s="42" t="s">
        <v>226</v>
      </c>
      <c r="D59" s="42"/>
      <c r="E59" s="43" t="s">
        <v>227</v>
      </c>
      <c r="F59" s="69">
        <v>8</v>
      </c>
      <c r="G59" s="1"/>
      <c r="H59" s="1"/>
      <c r="I59" s="7"/>
    </row>
    <row r="60" spans="1:9" ht="39" customHeight="1">
      <c r="A60" s="123">
        <v>311</v>
      </c>
      <c r="B60" s="1" t="s">
        <v>29</v>
      </c>
      <c r="C60" s="1" t="s">
        <v>226</v>
      </c>
      <c r="D60" s="1" t="s">
        <v>10</v>
      </c>
      <c r="E60" s="16" t="s">
        <v>11</v>
      </c>
      <c r="F60" s="69">
        <v>8</v>
      </c>
      <c r="G60" s="1"/>
      <c r="H60" s="1"/>
      <c r="I60" s="7"/>
    </row>
    <row r="61" spans="1:9" ht="39" customHeight="1">
      <c r="A61" s="123">
        <v>311</v>
      </c>
      <c r="B61" s="1" t="s">
        <v>29</v>
      </c>
      <c r="C61" s="1" t="s">
        <v>226</v>
      </c>
      <c r="D61" s="1" t="s">
        <v>34</v>
      </c>
      <c r="E61" s="16" t="s">
        <v>35</v>
      </c>
      <c r="F61" s="69">
        <v>8</v>
      </c>
      <c r="G61" s="1"/>
      <c r="H61" s="1"/>
      <c r="I61" s="7"/>
    </row>
    <row r="62" spans="1:9" ht="46.5" customHeight="1">
      <c r="A62" s="123">
        <v>311</v>
      </c>
      <c r="B62" s="42" t="s">
        <v>29</v>
      </c>
      <c r="C62" s="42" t="s">
        <v>201</v>
      </c>
      <c r="D62" s="42"/>
      <c r="E62" s="43" t="s">
        <v>202</v>
      </c>
      <c r="F62" s="1" t="s">
        <v>203</v>
      </c>
      <c r="G62" s="1"/>
      <c r="H62" s="1"/>
      <c r="I62" s="7"/>
    </row>
    <row r="63" spans="1:9" ht="33" customHeight="1">
      <c r="A63" s="123">
        <v>311</v>
      </c>
      <c r="B63" s="1" t="s">
        <v>29</v>
      </c>
      <c r="C63" s="1" t="s">
        <v>201</v>
      </c>
      <c r="D63" s="1" t="s">
        <v>10</v>
      </c>
      <c r="E63" s="16" t="s">
        <v>11</v>
      </c>
      <c r="F63" s="1" t="s">
        <v>203</v>
      </c>
      <c r="G63" s="1"/>
      <c r="H63" s="1"/>
      <c r="I63" s="7"/>
    </row>
    <row r="64" spans="1:9" ht="28.5" customHeight="1">
      <c r="A64" s="123">
        <v>311</v>
      </c>
      <c r="B64" s="1" t="s">
        <v>29</v>
      </c>
      <c r="C64" s="1" t="s">
        <v>201</v>
      </c>
      <c r="D64" s="1" t="s">
        <v>34</v>
      </c>
      <c r="E64" s="16" t="s">
        <v>35</v>
      </c>
      <c r="F64" s="1" t="s">
        <v>203</v>
      </c>
      <c r="G64" s="1"/>
      <c r="H64" s="1"/>
      <c r="I64" s="7"/>
    </row>
    <row r="65" spans="1:9" ht="26.25" customHeight="1">
      <c r="A65" s="123">
        <v>311</v>
      </c>
      <c r="B65" s="5" t="s">
        <v>53</v>
      </c>
      <c r="C65" s="39"/>
      <c r="D65" s="2"/>
      <c r="E65" s="24" t="s">
        <v>54</v>
      </c>
      <c r="F65" s="36">
        <f>F67</f>
        <v>88.5</v>
      </c>
      <c r="G65" s="36">
        <f>G67</f>
        <v>87.2</v>
      </c>
      <c r="H65" s="36">
        <f>H67</f>
        <v>90.2</v>
      </c>
      <c r="I65" s="7"/>
    </row>
    <row r="66" spans="1:9" ht="21.75" customHeight="1">
      <c r="A66" s="123">
        <v>311</v>
      </c>
      <c r="B66" s="1" t="s">
        <v>55</v>
      </c>
      <c r="C66" s="25"/>
      <c r="D66" s="1"/>
      <c r="E66" s="26" t="s">
        <v>56</v>
      </c>
      <c r="F66" s="1">
        <f aca="true" t="shared" si="1" ref="F66:H68">F67</f>
        <v>88.5</v>
      </c>
      <c r="G66" s="1">
        <f t="shared" si="1"/>
        <v>87.2</v>
      </c>
      <c r="H66" s="1">
        <f t="shared" si="1"/>
        <v>90.2</v>
      </c>
      <c r="I66" s="7"/>
    </row>
    <row r="67" spans="1:9" ht="66.75" customHeight="1">
      <c r="A67" s="123">
        <v>311</v>
      </c>
      <c r="B67" s="1" t="s">
        <v>55</v>
      </c>
      <c r="C67" s="1" t="s">
        <v>48</v>
      </c>
      <c r="D67" s="1"/>
      <c r="E67" s="16" t="s">
        <v>119</v>
      </c>
      <c r="F67" s="1">
        <f t="shared" si="1"/>
        <v>88.5</v>
      </c>
      <c r="G67" s="1">
        <f t="shared" si="1"/>
        <v>87.2</v>
      </c>
      <c r="H67" s="1">
        <f t="shared" si="1"/>
        <v>90.2</v>
      </c>
      <c r="I67" s="7"/>
    </row>
    <row r="68" spans="1:9" ht="69" customHeight="1">
      <c r="A68" s="123">
        <v>311</v>
      </c>
      <c r="B68" s="1" t="s">
        <v>55</v>
      </c>
      <c r="C68" s="1" t="s">
        <v>49</v>
      </c>
      <c r="D68" s="1"/>
      <c r="E68" s="16" t="s">
        <v>47</v>
      </c>
      <c r="F68" s="1">
        <f t="shared" si="1"/>
        <v>88.5</v>
      </c>
      <c r="G68" s="1">
        <f t="shared" si="1"/>
        <v>87.2</v>
      </c>
      <c r="H68" s="1">
        <f t="shared" si="1"/>
        <v>90.2</v>
      </c>
      <c r="I68" s="7"/>
    </row>
    <row r="69" spans="1:9" ht="63.75" customHeight="1">
      <c r="A69" s="123">
        <v>311</v>
      </c>
      <c r="B69" s="42" t="s">
        <v>55</v>
      </c>
      <c r="C69" s="74" t="s">
        <v>288</v>
      </c>
      <c r="D69" s="42"/>
      <c r="E69" s="47" t="s">
        <v>57</v>
      </c>
      <c r="F69" s="42">
        <f>F70+F72</f>
        <v>88.5</v>
      </c>
      <c r="G69" s="42">
        <f>G70+G72</f>
        <v>87.2</v>
      </c>
      <c r="H69" s="42">
        <f>H70+H72</f>
        <v>90.2</v>
      </c>
      <c r="I69" s="7"/>
    </row>
    <row r="70" spans="1:9" ht="66.75" customHeight="1">
      <c r="A70" s="123">
        <v>311</v>
      </c>
      <c r="B70" s="1" t="s">
        <v>55</v>
      </c>
      <c r="C70" s="35" t="s">
        <v>288</v>
      </c>
      <c r="D70" s="1" t="s">
        <v>6</v>
      </c>
      <c r="E70" s="16" t="s">
        <v>7</v>
      </c>
      <c r="F70" s="1" t="str">
        <f>F71</f>
        <v>65,7</v>
      </c>
      <c r="G70" s="1">
        <f>G71</f>
        <v>66.2</v>
      </c>
      <c r="H70" s="1">
        <f>H71</f>
        <v>68.9</v>
      </c>
      <c r="I70" s="7"/>
    </row>
    <row r="71" spans="1:9" ht="39" customHeight="1">
      <c r="A71" s="123">
        <v>311</v>
      </c>
      <c r="B71" s="1" t="s">
        <v>55</v>
      </c>
      <c r="C71" s="35" t="s">
        <v>288</v>
      </c>
      <c r="D71" s="1" t="s">
        <v>31</v>
      </c>
      <c r="E71" s="16" t="s">
        <v>32</v>
      </c>
      <c r="F71" s="1" t="s">
        <v>142</v>
      </c>
      <c r="G71" s="69">
        <v>66.2</v>
      </c>
      <c r="H71" s="69">
        <v>68.9</v>
      </c>
      <c r="I71" s="7"/>
    </row>
    <row r="72" spans="1:9" ht="34.5" customHeight="1">
      <c r="A72" s="123">
        <v>311</v>
      </c>
      <c r="B72" s="1" t="s">
        <v>55</v>
      </c>
      <c r="C72" s="35" t="s">
        <v>288</v>
      </c>
      <c r="D72" s="1" t="s">
        <v>10</v>
      </c>
      <c r="E72" s="16" t="s">
        <v>11</v>
      </c>
      <c r="F72" s="1" t="str">
        <f>F73</f>
        <v>22,8</v>
      </c>
      <c r="G72" s="69" t="str">
        <f>G73</f>
        <v>21</v>
      </c>
      <c r="H72" s="69">
        <f>H73</f>
        <v>21.3</v>
      </c>
      <c r="I72" s="7"/>
    </row>
    <row r="73" spans="1:9" ht="39" customHeight="1">
      <c r="A73" s="123">
        <v>311</v>
      </c>
      <c r="B73" s="1" t="s">
        <v>55</v>
      </c>
      <c r="C73" s="35" t="s">
        <v>288</v>
      </c>
      <c r="D73" s="1" t="s">
        <v>34</v>
      </c>
      <c r="E73" s="16" t="s">
        <v>35</v>
      </c>
      <c r="F73" s="1" t="s">
        <v>254</v>
      </c>
      <c r="G73" s="69" t="s">
        <v>81</v>
      </c>
      <c r="H73" s="69">
        <v>21.3</v>
      </c>
      <c r="I73" s="7"/>
    </row>
    <row r="74" spans="1:9" ht="34.5" customHeight="1">
      <c r="A74" s="123">
        <v>311</v>
      </c>
      <c r="B74" s="5" t="s">
        <v>12</v>
      </c>
      <c r="C74" s="39"/>
      <c r="D74" s="1"/>
      <c r="E74" s="3" t="s">
        <v>13</v>
      </c>
      <c r="F74" s="76"/>
      <c r="G74" s="76">
        <v>15</v>
      </c>
      <c r="H74" s="72">
        <v>15</v>
      </c>
      <c r="I74" s="7"/>
    </row>
    <row r="75" spans="1:9" ht="41.25" customHeight="1">
      <c r="A75" s="123">
        <v>311</v>
      </c>
      <c r="B75" s="1" t="s">
        <v>14</v>
      </c>
      <c r="C75" s="1"/>
      <c r="D75" s="1"/>
      <c r="E75" s="16" t="s">
        <v>15</v>
      </c>
      <c r="F75" s="25"/>
      <c r="G75" s="25">
        <v>15</v>
      </c>
      <c r="H75" s="69">
        <v>15</v>
      </c>
      <c r="I75" s="7"/>
    </row>
    <row r="76" spans="1:9" ht="63.75" customHeight="1">
      <c r="A76" s="123">
        <v>311</v>
      </c>
      <c r="B76" s="1" t="s">
        <v>14</v>
      </c>
      <c r="C76" s="1" t="s">
        <v>48</v>
      </c>
      <c r="D76" s="1"/>
      <c r="E76" s="16" t="s">
        <v>155</v>
      </c>
      <c r="F76" s="25"/>
      <c r="G76" s="25">
        <v>15</v>
      </c>
      <c r="H76" s="69">
        <v>15</v>
      </c>
      <c r="I76" s="7"/>
    </row>
    <row r="77" spans="1:9" ht="67.5" customHeight="1">
      <c r="A77" s="123">
        <v>311</v>
      </c>
      <c r="B77" s="1" t="s">
        <v>14</v>
      </c>
      <c r="C77" s="1" t="s">
        <v>49</v>
      </c>
      <c r="D77" s="1"/>
      <c r="E77" s="16" t="s">
        <v>45</v>
      </c>
      <c r="F77" s="25"/>
      <c r="G77" s="25">
        <v>15</v>
      </c>
      <c r="H77" s="69">
        <v>15</v>
      </c>
      <c r="I77" s="7"/>
    </row>
    <row r="78" spans="1:9" ht="37.5" customHeight="1">
      <c r="A78" s="123">
        <v>311</v>
      </c>
      <c r="B78" s="42" t="s">
        <v>14</v>
      </c>
      <c r="C78" s="42" t="s">
        <v>59</v>
      </c>
      <c r="D78" s="42"/>
      <c r="E78" s="43" t="s">
        <v>15</v>
      </c>
      <c r="F78" s="25"/>
      <c r="G78" s="84">
        <v>15</v>
      </c>
      <c r="H78" s="73">
        <v>15</v>
      </c>
      <c r="I78" s="7"/>
    </row>
    <row r="79" spans="1:9" ht="28.5" customHeight="1">
      <c r="A79" s="123">
        <v>311</v>
      </c>
      <c r="B79" s="1" t="s">
        <v>14</v>
      </c>
      <c r="C79" s="1" t="s">
        <v>59</v>
      </c>
      <c r="D79" s="1" t="s">
        <v>10</v>
      </c>
      <c r="E79" s="16" t="s">
        <v>11</v>
      </c>
      <c r="F79" s="25"/>
      <c r="G79" s="25">
        <v>15</v>
      </c>
      <c r="H79" s="69">
        <v>15</v>
      </c>
      <c r="I79" s="7"/>
    </row>
    <row r="80" spans="1:9" ht="32.25" customHeight="1">
      <c r="A80" s="123">
        <v>311</v>
      </c>
      <c r="B80" s="1" t="s">
        <v>14</v>
      </c>
      <c r="C80" s="1" t="s">
        <v>59</v>
      </c>
      <c r="D80" s="1" t="s">
        <v>34</v>
      </c>
      <c r="E80" s="16" t="s">
        <v>35</v>
      </c>
      <c r="F80" s="25"/>
      <c r="G80" s="25">
        <v>15</v>
      </c>
      <c r="H80" s="69">
        <v>15</v>
      </c>
      <c r="I80" s="7"/>
    </row>
    <row r="81" spans="1:9" ht="21" customHeight="1">
      <c r="A81" s="123">
        <v>311</v>
      </c>
      <c r="B81" s="5" t="s">
        <v>25</v>
      </c>
      <c r="C81" s="39"/>
      <c r="D81" s="1"/>
      <c r="E81" s="3" t="s">
        <v>26</v>
      </c>
      <c r="F81" s="36" t="str">
        <f>F82</f>
        <v>778,3</v>
      </c>
      <c r="G81" s="36" t="str">
        <f>G82</f>
        <v>877,8</v>
      </c>
      <c r="H81" s="36">
        <f>H82</f>
        <v>959</v>
      </c>
      <c r="I81" s="7"/>
    </row>
    <row r="82" spans="1:9" ht="16.5" customHeight="1">
      <c r="A82" s="123">
        <v>311</v>
      </c>
      <c r="B82" s="1" t="s">
        <v>27</v>
      </c>
      <c r="C82" s="1"/>
      <c r="D82" s="1"/>
      <c r="E82" s="16" t="s">
        <v>28</v>
      </c>
      <c r="F82" s="1" t="s">
        <v>145</v>
      </c>
      <c r="G82" s="1" t="s">
        <v>146</v>
      </c>
      <c r="H82" s="69">
        <v>959</v>
      </c>
      <c r="I82" s="7"/>
    </row>
    <row r="83" spans="1:9" ht="65.25" customHeight="1">
      <c r="A83" s="123">
        <v>311</v>
      </c>
      <c r="B83" s="1" t="s">
        <v>27</v>
      </c>
      <c r="C83" s="1" t="s">
        <v>48</v>
      </c>
      <c r="D83" s="1"/>
      <c r="E83" s="16" t="s">
        <v>155</v>
      </c>
      <c r="F83" s="1" t="s">
        <v>145</v>
      </c>
      <c r="G83" s="1" t="s">
        <v>146</v>
      </c>
      <c r="H83" s="69">
        <v>959</v>
      </c>
      <c r="I83" s="7"/>
    </row>
    <row r="84" spans="1:9" ht="68.25" customHeight="1">
      <c r="A84" s="123">
        <v>311</v>
      </c>
      <c r="B84" s="1" t="s">
        <v>27</v>
      </c>
      <c r="C84" s="1" t="s">
        <v>49</v>
      </c>
      <c r="D84" s="1"/>
      <c r="E84" s="16" t="s">
        <v>45</v>
      </c>
      <c r="F84" s="1" t="s">
        <v>145</v>
      </c>
      <c r="G84" s="1" t="s">
        <v>146</v>
      </c>
      <c r="H84" s="69">
        <v>959</v>
      </c>
      <c r="I84" s="7"/>
    </row>
    <row r="85" spans="1:9" ht="65.25" customHeight="1">
      <c r="A85" s="123">
        <v>311</v>
      </c>
      <c r="B85" s="42" t="s">
        <v>27</v>
      </c>
      <c r="C85" s="42" t="s">
        <v>60</v>
      </c>
      <c r="D85" s="48"/>
      <c r="E85" s="49" t="s">
        <v>61</v>
      </c>
      <c r="F85" s="1" t="s">
        <v>145</v>
      </c>
      <c r="G85" s="1" t="s">
        <v>146</v>
      </c>
      <c r="H85" s="69">
        <v>959</v>
      </c>
      <c r="I85" s="7"/>
    </row>
    <row r="86" spans="1:9" ht="33" customHeight="1">
      <c r="A86" s="123">
        <v>311</v>
      </c>
      <c r="B86" s="1" t="s">
        <v>27</v>
      </c>
      <c r="C86" s="1" t="s">
        <v>60</v>
      </c>
      <c r="D86" s="1" t="s">
        <v>10</v>
      </c>
      <c r="E86" s="16" t="s">
        <v>11</v>
      </c>
      <c r="F86" s="1" t="s">
        <v>145</v>
      </c>
      <c r="G86" s="1" t="s">
        <v>146</v>
      </c>
      <c r="H86" s="69">
        <v>959</v>
      </c>
      <c r="I86" s="7"/>
    </row>
    <row r="87" spans="1:9" ht="29.25" customHeight="1">
      <c r="A87" s="123">
        <v>311</v>
      </c>
      <c r="B87" s="1" t="s">
        <v>27</v>
      </c>
      <c r="C87" s="1" t="s">
        <v>60</v>
      </c>
      <c r="D87" s="1" t="s">
        <v>34</v>
      </c>
      <c r="E87" s="16" t="s">
        <v>35</v>
      </c>
      <c r="F87" s="1" t="s">
        <v>145</v>
      </c>
      <c r="G87" s="1" t="s">
        <v>146</v>
      </c>
      <c r="H87" s="69">
        <v>959</v>
      </c>
      <c r="I87" s="7"/>
    </row>
    <row r="88" spans="1:9" ht="24.75" customHeight="1">
      <c r="A88" s="123">
        <v>311</v>
      </c>
      <c r="B88" s="5" t="s">
        <v>16</v>
      </c>
      <c r="C88" s="39"/>
      <c r="D88" s="1"/>
      <c r="E88" s="3" t="s">
        <v>17</v>
      </c>
      <c r="F88" s="36">
        <f>F95+F115+F91</f>
        <v>4637.83</v>
      </c>
      <c r="G88" s="72">
        <f>G95+G115</f>
        <v>657.7</v>
      </c>
      <c r="H88" s="79">
        <f>H95+H115</f>
        <v>515.5</v>
      </c>
      <c r="I88" s="7"/>
    </row>
    <row r="89" spans="1:9" ht="24.75" customHeight="1">
      <c r="A89" s="123">
        <v>311</v>
      </c>
      <c r="B89" s="19" t="s">
        <v>18</v>
      </c>
      <c r="C89" s="39"/>
      <c r="D89" s="1"/>
      <c r="E89" s="99" t="s">
        <v>19</v>
      </c>
      <c r="F89" s="69">
        <v>30</v>
      </c>
      <c r="G89" s="72"/>
      <c r="H89" s="79"/>
      <c r="I89" s="7"/>
    </row>
    <row r="90" spans="1:9" ht="59.25" customHeight="1">
      <c r="A90" s="123">
        <v>311</v>
      </c>
      <c r="B90" s="1" t="s">
        <v>18</v>
      </c>
      <c r="C90" s="1" t="s">
        <v>62</v>
      </c>
      <c r="D90" s="1"/>
      <c r="E90" s="16" t="s">
        <v>156</v>
      </c>
      <c r="F90" s="69">
        <v>30</v>
      </c>
      <c r="G90" s="72"/>
      <c r="H90" s="79"/>
      <c r="I90" s="7"/>
    </row>
    <row r="91" spans="1:9" ht="47.25" customHeight="1">
      <c r="A91" s="123">
        <v>311</v>
      </c>
      <c r="B91" s="1" t="s">
        <v>18</v>
      </c>
      <c r="C91" s="1" t="s">
        <v>63</v>
      </c>
      <c r="D91" s="1"/>
      <c r="E91" s="16" t="s">
        <v>211</v>
      </c>
      <c r="F91" s="69">
        <v>30</v>
      </c>
      <c r="G91" s="72"/>
      <c r="H91" s="79"/>
      <c r="I91" s="7"/>
    </row>
    <row r="92" spans="1:9" ht="36.75" customHeight="1">
      <c r="A92" s="123">
        <v>311</v>
      </c>
      <c r="B92" s="1" t="s">
        <v>18</v>
      </c>
      <c r="C92" s="1"/>
      <c r="D92" s="1"/>
      <c r="E92" s="43" t="s">
        <v>212</v>
      </c>
      <c r="F92" s="73">
        <v>30</v>
      </c>
      <c r="G92" s="72"/>
      <c r="H92" s="79"/>
      <c r="I92" s="7"/>
    </row>
    <row r="93" spans="1:9" ht="39" customHeight="1">
      <c r="A93" s="123">
        <v>311</v>
      </c>
      <c r="B93" s="1" t="s">
        <v>18</v>
      </c>
      <c r="C93" s="1" t="s">
        <v>213</v>
      </c>
      <c r="D93" s="1" t="s">
        <v>10</v>
      </c>
      <c r="E93" s="16" t="s">
        <v>11</v>
      </c>
      <c r="F93" s="69">
        <v>30</v>
      </c>
      <c r="G93" s="72"/>
      <c r="H93" s="79"/>
      <c r="I93" s="7"/>
    </row>
    <row r="94" spans="1:9" ht="24.75" customHeight="1">
      <c r="A94" s="123">
        <v>311</v>
      </c>
      <c r="B94" s="19" t="s">
        <v>18</v>
      </c>
      <c r="C94" s="1" t="s">
        <v>213</v>
      </c>
      <c r="D94" s="1" t="s">
        <v>34</v>
      </c>
      <c r="E94" s="16" t="s">
        <v>35</v>
      </c>
      <c r="F94" s="69">
        <v>30</v>
      </c>
      <c r="G94" s="72"/>
      <c r="H94" s="79"/>
      <c r="I94" s="7"/>
    </row>
    <row r="95" spans="1:9" ht="21.75" customHeight="1">
      <c r="A95" s="123">
        <v>311</v>
      </c>
      <c r="B95" s="1" t="s">
        <v>20</v>
      </c>
      <c r="C95" s="1"/>
      <c r="D95" s="1"/>
      <c r="E95" s="16" t="s">
        <v>21</v>
      </c>
      <c r="F95" s="90">
        <f>F96+F110</f>
        <v>786.62</v>
      </c>
      <c r="G95" s="90">
        <f>G96+G110</f>
        <v>101</v>
      </c>
      <c r="H95" s="90">
        <f>H96+H110</f>
        <v>101</v>
      </c>
      <c r="I95" s="7"/>
    </row>
    <row r="96" spans="1:9" ht="60.75" customHeight="1">
      <c r="A96" s="123">
        <v>311</v>
      </c>
      <c r="B96" s="1" t="s">
        <v>20</v>
      </c>
      <c r="C96" s="1" t="s">
        <v>62</v>
      </c>
      <c r="D96" s="1"/>
      <c r="E96" s="16" t="s">
        <v>156</v>
      </c>
      <c r="F96" s="69">
        <f aca="true" t="shared" si="2" ref="F96:H97">F97</f>
        <v>359.62</v>
      </c>
      <c r="G96" s="69">
        <f t="shared" si="2"/>
        <v>100</v>
      </c>
      <c r="H96" s="69">
        <f t="shared" si="2"/>
        <v>100</v>
      </c>
      <c r="I96" s="7"/>
    </row>
    <row r="97" spans="1:9" ht="63" customHeight="1">
      <c r="A97" s="123">
        <v>311</v>
      </c>
      <c r="B97" s="1" t="s">
        <v>20</v>
      </c>
      <c r="C97" s="1" t="s">
        <v>63</v>
      </c>
      <c r="D97" s="1"/>
      <c r="E97" s="16" t="s">
        <v>84</v>
      </c>
      <c r="F97" s="69">
        <f>F98+F104+F101+F107</f>
        <v>359.62</v>
      </c>
      <c r="G97" s="69">
        <f t="shared" si="2"/>
        <v>100</v>
      </c>
      <c r="H97" s="69">
        <f t="shared" si="2"/>
        <v>100</v>
      </c>
      <c r="I97" s="7"/>
    </row>
    <row r="98" spans="1:9" ht="38.25" customHeight="1">
      <c r="A98" s="123">
        <v>311</v>
      </c>
      <c r="B98" s="42" t="s">
        <v>20</v>
      </c>
      <c r="C98" s="42" t="s">
        <v>136</v>
      </c>
      <c r="D98" s="42"/>
      <c r="E98" s="43" t="s">
        <v>137</v>
      </c>
      <c r="F98" s="73"/>
      <c r="G98" s="73">
        <v>100</v>
      </c>
      <c r="H98" s="73">
        <v>100</v>
      </c>
      <c r="I98" s="7"/>
    </row>
    <row r="99" spans="1:9" ht="38.25" customHeight="1">
      <c r="A99" s="123">
        <v>311</v>
      </c>
      <c r="B99" s="1" t="s">
        <v>20</v>
      </c>
      <c r="C99" s="1" t="s">
        <v>136</v>
      </c>
      <c r="D99" s="1" t="s">
        <v>10</v>
      </c>
      <c r="E99" s="16" t="s">
        <v>11</v>
      </c>
      <c r="F99" s="69"/>
      <c r="G99" s="69">
        <v>100</v>
      </c>
      <c r="H99" s="69">
        <v>100</v>
      </c>
      <c r="I99" s="7"/>
    </row>
    <row r="100" spans="1:9" ht="38.25" customHeight="1">
      <c r="A100" s="123">
        <v>311</v>
      </c>
      <c r="B100" s="1" t="s">
        <v>20</v>
      </c>
      <c r="C100" s="1" t="s">
        <v>136</v>
      </c>
      <c r="D100" s="1" t="s">
        <v>34</v>
      </c>
      <c r="E100" s="16" t="s">
        <v>35</v>
      </c>
      <c r="F100" s="69"/>
      <c r="G100" s="69">
        <v>100</v>
      </c>
      <c r="H100" s="69">
        <v>100</v>
      </c>
      <c r="I100" s="7"/>
    </row>
    <row r="101" spans="1:9" ht="33" customHeight="1">
      <c r="A101" s="123">
        <v>311</v>
      </c>
      <c r="B101" s="1" t="s">
        <v>20</v>
      </c>
      <c r="C101" s="1" t="s">
        <v>204</v>
      </c>
      <c r="D101" s="1"/>
      <c r="E101" s="96" t="s">
        <v>205</v>
      </c>
      <c r="F101" s="69"/>
      <c r="G101" s="69"/>
      <c r="H101" s="69"/>
      <c r="I101" s="7"/>
    </row>
    <row r="102" spans="1:9" ht="38.25" customHeight="1">
      <c r="A102" s="123">
        <v>311</v>
      </c>
      <c r="B102" s="1" t="s">
        <v>20</v>
      </c>
      <c r="C102" s="1" t="s">
        <v>204</v>
      </c>
      <c r="D102" s="1" t="s">
        <v>10</v>
      </c>
      <c r="E102" s="16" t="s">
        <v>11</v>
      </c>
      <c r="F102" s="69"/>
      <c r="G102" s="69"/>
      <c r="H102" s="69"/>
      <c r="I102" s="7"/>
    </row>
    <row r="103" spans="1:9" ht="38.25" customHeight="1">
      <c r="A103" s="123">
        <v>311</v>
      </c>
      <c r="B103" s="1" t="s">
        <v>20</v>
      </c>
      <c r="C103" s="1" t="s">
        <v>204</v>
      </c>
      <c r="D103" s="1" t="s">
        <v>34</v>
      </c>
      <c r="E103" s="16" t="s">
        <v>35</v>
      </c>
      <c r="F103" s="69"/>
      <c r="G103" s="69"/>
      <c r="H103" s="69"/>
      <c r="I103" s="7"/>
    </row>
    <row r="104" spans="1:9" ht="38.25" customHeight="1">
      <c r="A104" s="123">
        <v>311</v>
      </c>
      <c r="B104" s="42" t="s">
        <v>20</v>
      </c>
      <c r="C104" s="42" t="s">
        <v>248</v>
      </c>
      <c r="D104" s="42"/>
      <c r="E104" s="43" t="s">
        <v>249</v>
      </c>
      <c r="F104" s="73">
        <v>250</v>
      </c>
      <c r="G104" s="69"/>
      <c r="H104" s="69"/>
      <c r="I104" s="7"/>
    </row>
    <row r="105" spans="1:9" ht="30.75" customHeight="1">
      <c r="A105" s="123">
        <v>311</v>
      </c>
      <c r="B105" s="1" t="s">
        <v>20</v>
      </c>
      <c r="C105" s="1" t="s">
        <v>248</v>
      </c>
      <c r="D105" s="1" t="s">
        <v>89</v>
      </c>
      <c r="E105" s="16" t="s">
        <v>88</v>
      </c>
      <c r="F105" s="69">
        <v>250</v>
      </c>
      <c r="G105" s="69"/>
      <c r="H105" s="69"/>
      <c r="I105" s="7"/>
    </row>
    <row r="106" spans="1:9" ht="49.5" customHeight="1">
      <c r="A106" s="123">
        <v>311</v>
      </c>
      <c r="B106" s="1" t="s">
        <v>20</v>
      </c>
      <c r="C106" s="1" t="s">
        <v>248</v>
      </c>
      <c r="D106" s="1" t="s">
        <v>251</v>
      </c>
      <c r="E106" s="16" t="s">
        <v>250</v>
      </c>
      <c r="F106" s="69">
        <v>250</v>
      </c>
      <c r="G106" s="69"/>
      <c r="H106" s="69"/>
      <c r="I106" s="7"/>
    </row>
    <row r="107" spans="1:9" ht="38.25" customHeight="1">
      <c r="A107" s="123">
        <v>311</v>
      </c>
      <c r="B107" s="42" t="s">
        <v>20</v>
      </c>
      <c r="C107" s="42" t="s">
        <v>214</v>
      </c>
      <c r="D107" s="42"/>
      <c r="E107" s="43" t="s">
        <v>215</v>
      </c>
      <c r="F107" s="69">
        <v>109.62</v>
      </c>
      <c r="G107" s="69"/>
      <c r="H107" s="69"/>
      <c r="I107" s="7"/>
    </row>
    <row r="108" spans="1:9" ht="38.25" customHeight="1">
      <c r="A108" s="123">
        <v>311</v>
      </c>
      <c r="B108" s="1" t="s">
        <v>20</v>
      </c>
      <c r="C108" s="1" t="s">
        <v>214</v>
      </c>
      <c r="D108" s="1" t="s">
        <v>10</v>
      </c>
      <c r="E108" s="16" t="s">
        <v>11</v>
      </c>
      <c r="F108" s="69">
        <v>109.62</v>
      </c>
      <c r="G108" s="69"/>
      <c r="H108" s="69"/>
      <c r="I108" s="7"/>
    </row>
    <row r="109" spans="1:9" ht="38.25" customHeight="1">
      <c r="A109" s="123">
        <v>311</v>
      </c>
      <c r="B109" s="1" t="s">
        <v>20</v>
      </c>
      <c r="C109" s="1" t="s">
        <v>214</v>
      </c>
      <c r="D109" s="1" t="s">
        <v>34</v>
      </c>
      <c r="E109" s="16" t="s">
        <v>35</v>
      </c>
      <c r="F109" s="69">
        <v>109.62</v>
      </c>
      <c r="G109" s="69"/>
      <c r="H109" s="69"/>
      <c r="I109" s="7"/>
    </row>
    <row r="110" spans="1:9" ht="66.75" customHeight="1">
      <c r="A110" s="123">
        <v>311</v>
      </c>
      <c r="B110" s="19" t="s">
        <v>20</v>
      </c>
      <c r="C110" s="19" t="s">
        <v>48</v>
      </c>
      <c r="D110" s="19"/>
      <c r="E110" s="16" t="s">
        <v>157</v>
      </c>
      <c r="F110" s="69">
        <v>427</v>
      </c>
      <c r="G110" s="1" t="s">
        <v>41</v>
      </c>
      <c r="H110" s="69">
        <v>1</v>
      </c>
      <c r="I110" s="7"/>
    </row>
    <row r="111" spans="1:9" ht="70.5" customHeight="1">
      <c r="A111" s="123">
        <v>311</v>
      </c>
      <c r="B111" s="19" t="s">
        <v>20</v>
      </c>
      <c r="C111" s="19" t="s">
        <v>121</v>
      </c>
      <c r="D111" s="19"/>
      <c r="E111" s="16" t="s">
        <v>47</v>
      </c>
      <c r="F111" s="69">
        <v>427</v>
      </c>
      <c r="G111" s="1" t="s">
        <v>41</v>
      </c>
      <c r="H111" s="69">
        <v>1</v>
      </c>
      <c r="I111" s="7"/>
    </row>
    <row r="112" spans="1:9" ht="87.75" customHeight="1">
      <c r="A112" s="123">
        <v>311</v>
      </c>
      <c r="B112" s="51" t="s">
        <v>20</v>
      </c>
      <c r="C112" s="51" t="s">
        <v>127</v>
      </c>
      <c r="D112" s="42"/>
      <c r="E112" s="88" t="s">
        <v>128</v>
      </c>
      <c r="F112" s="69">
        <v>427</v>
      </c>
      <c r="G112" s="42" t="s">
        <v>41</v>
      </c>
      <c r="H112" s="73">
        <v>1</v>
      </c>
      <c r="I112" s="7"/>
    </row>
    <row r="113" spans="1:9" ht="31.5" customHeight="1">
      <c r="A113" s="123">
        <v>311</v>
      </c>
      <c r="B113" s="19" t="s">
        <v>20</v>
      </c>
      <c r="C113" s="19" t="s">
        <v>127</v>
      </c>
      <c r="D113" s="1" t="s">
        <v>122</v>
      </c>
      <c r="E113" s="86" t="s">
        <v>123</v>
      </c>
      <c r="F113" s="69">
        <v>427</v>
      </c>
      <c r="G113" s="1" t="s">
        <v>41</v>
      </c>
      <c r="H113" s="69">
        <v>1</v>
      </c>
      <c r="I113" s="7"/>
    </row>
    <row r="114" spans="1:9" ht="31.5" customHeight="1">
      <c r="A114" s="123">
        <v>311</v>
      </c>
      <c r="B114" s="19" t="s">
        <v>20</v>
      </c>
      <c r="C114" s="19" t="s">
        <v>127</v>
      </c>
      <c r="D114" s="1" t="s">
        <v>124</v>
      </c>
      <c r="E114" s="16" t="s">
        <v>125</v>
      </c>
      <c r="F114" s="69">
        <v>427</v>
      </c>
      <c r="G114" s="1" t="s">
        <v>41</v>
      </c>
      <c r="H114" s="69">
        <v>1</v>
      </c>
      <c r="I114" s="7"/>
    </row>
    <row r="115" spans="1:9" ht="19.5" customHeight="1">
      <c r="A115" s="123">
        <v>311</v>
      </c>
      <c r="B115" s="1" t="s">
        <v>22</v>
      </c>
      <c r="C115" s="1"/>
      <c r="D115" s="1"/>
      <c r="E115" s="16" t="s">
        <v>23</v>
      </c>
      <c r="F115" s="1">
        <f>F116+F133</f>
        <v>3821.21</v>
      </c>
      <c r="G115" s="1">
        <f>G116+G133</f>
        <v>556.7</v>
      </c>
      <c r="H115" s="1">
        <f>H116+H133</f>
        <v>414.5</v>
      </c>
      <c r="I115" s="7"/>
    </row>
    <row r="116" spans="1:9" ht="57" customHeight="1">
      <c r="A116" s="123">
        <v>311</v>
      </c>
      <c r="B116" s="1" t="s">
        <v>22</v>
      </c>
      <c r="C116" s="1" t="s">
        <v>62</v>
      </c>
      <c r="D116" s="1"/>
      <c r="E116" s="16" t="s">
        <v>158</v>
      </c>
      <c r="F116" s="19">
        <f>F117</f>
        <v>527.8199999999999</v>
      </c>
      <c r="G116" s="19">
        <f>G117</f>
        <v>476.7</v>
      </c>
      <c r="H116" s="19">
        <f>H117</f>
        <v>364.5</v>
      </c>
      <c r="I116" s="7"/>
    </row>
    <row r="117" spans="1:9" ht="47.25" customHeight="1">
      <c r="A117" s="123">
        <v>311</v>
      </c>
      <c r="B117" s="1" t="s">
        <v>22</v>
      </c>
      <c r="C117" s="1" t="s">
        <v>64</v>
      </c>
      <c r="D117" s="1"/>
      <c r="E117" s="16" t="s">
        <v>46</v>
      </c>
      <c r="F117" s="19">
        <f>F118+F121+F124+F130+F127</f>
        <v>527.8199999999999</v>
      </c>
      <c r="G117" s="19">
        <f>G118+G121+G124+G130+G127</f>
        <v>476.7</v>
      </c>
      <c r="H117" s="19">
        <f>H118+H121+H124+H130+H127</f>
        <v>364.5</v>
      </c>
      <c r="I117" s="7"/>
    </row>
    <row r="118" spans="1:9" ht="21" customHeight="1">
      <c r="A118" s="123">
        <v>311</v>
      </c>
      <c r="B118" s="42" t="s">
        <v>22</v>
      </c>
      <c r="C118" s="42" t="s">
        <v>65</v>
      </c>
      <c r="D118" s="42"/>
      <c r="E118" s="43" t="s">
        <v>24</v>
      </c>
      <c r="F118" s="1" t="s">
        <v>270</v>
      </c>
      <c r="G118" s="42" t="str">
        <f>G119</f>
        <v>140</v>
      </c>
      <c r="H118" s="42">
        <f>H119</f>
        <v>140</v>
      </c>
      <c r="I118" s="7"/>
    </row>
    <row r="119" spans="1:9" ht="26.25" customHeight="1">
      <c r="A119" s="123">
        <v>311</v>
      </c>
      <c r="B119" s="1" t="s">
        <v>22</v>
      </c>
      <c r="C119" s="1" t="s">
        <v>65</v>
      </c>
      <c r="D119" s="1" t="s">
        <v>10</v>
      </c>
      <c r="E119" s="16" t="s">
        <v>11</v>
      </c>
      <c r="F119" s="1" t="s">
        <v>270</v>
      </c>
      <c r="G119" s="1" t="s">
        <v>147</v>
      </c>
      <c r="H119" s="69">
        <v>140</v>
      </c>
      <c r="I119" s="7"/>
    </row>
    <row r="120" spans="1:9" ht="39.75" customHeight="1">
      <c r="A120" s="123">
        <v>311</v>
      </c>
      <c r="B120" s="1" t="s">
        <v>22</v>
      </c>
      <c r="C120" s="1" t="s">
        <v>65</v>
      </c>
      <c r="D120" s="1" t="s">
        <v>34</v>
      </c>
      <c r="E120" s="16" t="s">
        <v>35</v>
      </c>
      <c r="F120" s="1" t="s">
        <v>270</v>
      </c>
      <c r="G120" s="1" t="s">
        <v>147</v>
      </c>
      <c r="H120" s="69">
        <v>140</v>
      </c>
      <c r="I120" s="7"/>
    </row>
    <row r="121" spans="1:9" ht="41.25" customHeight="1">
      <c r="A121" s="123">
        <v>311</v>
      </c>
      <c r="B121" s="42" t="s">
        <v>22</v>
      </c>
      <c r="C121" s="42" t="s">
        <v>66</v>
      </c>
      <c r="D121" s="42"/>
      <c r="E121" s="43" t="s">
        <v>83</v>
      </c>
      <c r="F121" s="73">
        <f aca="true" t="shared" si="3" ref="F121:H122">F122</f>
        <v>114</v>
      </c>
      <c r="G121" s="73" t="str">
        <f t="shared" si="3"/>
        <v>80</v>
      </c>
      <c r="H121" s="73">
        <f t="shared" si="3"/>
        <v>80</v>
      </c>
      <c r="I121" s="7"/>
    </row>
    <row r="122" spans="1:9" ht="27.75" customHeight="1">
      <c r="A122" s="123">
        <v>311</v>
      </c>
      <c r="B122" s="1" t="s">
        <v>22</v>
      </c>
      <c r="C122" s="1" t="s">
        <v>66</v>
      </c>
      <c r="D122" s="1" t="s">
        <v>10</v>
      </c>
      <c r="E122" s="16" t="s">
        <v>11</v>
      </c>
      <c r="F122" s="69">
        <f t="shared" si="3"/>
        <v>114</v>
      </c>
      <c r="G122" s="69" t="str">
        <f t="shared" si="3"/>
        <v>80</v>
      </c>
      <c r="H122" s="69">
        <f t="shared" si="3"/>
        <v>80</v>
      </c>
      <c r="I122" s="7"/>
    </row>
    <row r="123" spans="1:9" ht="42.75" customHeight="1">
      <c r="A123" s="123">
        <v>311</v>
      </c>
      <c r="B123" s="1" t="s">
        <v>22</v>
      </c>
      <c r="C123" s="1" t="s">
        <v>66</v>
      </c>
      <c r="D123" s="1" t="s">
        <v>34</v>
      </c>
      <c r="E123" s="16" t="s">
        <v>35</v>
      </c>
      <c r="F123" s="69">
        <v>114</v>
      </c>
      <c r="G123" s="1" t="s">
        <v>120</v>
      </c>
      <c r="H123" s="69">
        <v>80</v>
      </c>
      <c r="I123" s="7"/>
    </row>
    <row r="124" spans="1:9" ht="27.75" customHeight="1">
      <c r="A124" s="123">
        <v>311</v>
      </c>
      <c r="B124" s="42" t="s">
        <v>22</v>
      </c>
      <c r="C124" s="42" t="s">
        <v>67</v>
      </c>
      <c r="D124" s="42"/>
      <c r="E124" s="43" t="s">
        <v>37</v>
      </c>
      <c r="F124" s="42" t="str">
        <f aca="true" t="shared" si="4" ref="F124:H125">F125</f>
        <v>221,</v>
      </c>
      <c r="G124" s="42" t="str">
        <f t="shared" si="4"/>
        <v>193,7</v>
      </c>
      <c r="H124" s="42">
        <f t="shared" si="4"/>
        <v>81.5</v>
      </c>
      <c r="I124" s="7"/>
    </row>
    <row r="125" spans="1:9" ht="30.75" customHeight="1">
      <c r="A125" s="123">
        <v>311</v>
      </c>
      <c r="B125" s="1" t="s">
        <v>22</v>
      </c>
      <c r="C125" s="1" t="s">
        <v>67</v>
      </c>
      <c r="D125" s="1" t="s">
        <v>10</v>
      </c>
      <c r="E125" s="16" t="s">
        <v>11</v>
      </c>
      <c r="F125" s="1" t="str">
        <f t="shared" si="4"/>
        <v>221,</v>
      </c>
      <c r="G125" s="1" t="str">
        <f t="shared" si="4"/>
        <v>193,7</v>
      </c>
      <c r="H125" s="1">
        <f t="shared" si="4"/>
        <v>81.5</v>
      </c>
      <c r="I125" s="7"/>
    </row>
    <row r="126" spans="1:9" ht="39.75" customHeight="1">
      <c r="A126" s="123">
        <v>311</v>
      </c>
      <c r="B126" s="1" t="s">
        <v>22</v>
      </c>
      <c r="C126" s="1" t="s">
        <v>67</v>
      </c>
      <c r="D126" s="1" t="s">
        <v>34</v>
      </c>
      <c r="E126" s="16" t="s">
        <v>35</v>
      </c>
      <c r="F126" s="1" t="s">
        <v>271</v>
      </c>
      <c r="G126" s="1" t="s">
        <v>176</v>
      </c>
      <c r="H126" s="69">
        <v>81.5</v>
      </c>
      <c r="I126" s="7"/>
    </row>
    <row r="127" spans="1:9" ht="28.5" customHeight="1">
      <c r="A127" s="123">
        <v>311</v>
      </c>
      <c r="B127" s="42" t="s">
        <v>22</v>
      </c>
      <c r="C127" s="42" t="s">
        <v>167</v>
      </c>
      <c r="D127" s="42"/>
      <c r="E127" s="43" t="s">
        <v>168</v>
      </c>
      <c r="F127" s="1" t="s">
        <v>255</v>
      </c>
      <c r="G127" s="73" t="s">
        <v>169</v>
      </c>
      <c r="H127" s="73" t="s">
        <v>169</v>
      </c>
      <c r="I127" s="7"/>
    </row>
    <row r="128" spans="1:9" ht="32.25" customHeight="1">
      <c r="A128" s="123">
        <v>311</v>
      </c>
      <c r="B128" s="1" t="s">
        <v>22</v>
      </c>
      <c r="C128" s="1" t="s">
        <v>167</v>
      </c>
      <c r="D128" s="1" t="s">
        <v>10</v>
      </c>
      <c r="E128" s="16" t="s">
        <v>11</v>
      </c>
      <c r="F128" s="1" t="s">
        <v>255</v>
      </c>
      <c r="G128" s="69" t="s">
        <v>169</v>
      </c>
      <c r="H128" s="69" t="s">
        <v>169</v>
      </c>
      <c r="I128" s="7"/>
    </row>
    <row r="129" spans="1:9" ht="39.75" customHeight="1">
      <c r="A129" s="123">
        <v>311</v>
      </c>
      <c r="B129" s="1" t="s">
        <v>22</v>
      </c>
      <c r="C129" s="1" t="s">
        <v>167</v>
      </c>
      <c r="D129" s="1" t="s">
        <v>34</v>
      </c>
      <c r="E129" s="16" t="s">
        <v>35</v>
      </c>
      <c r="F129" s="1" t="s">
        <v>255</v>
      </c>
      <c r="G129" s="69" t="s">
        <v>169</v>
      </c>
      <c r="H129" s="69" t="s">
        <v>169</v>
      </c>
      <c r="I129" s="7"/>
    </row>
    <row r="130" spans="1:9" ht="27" customHeight="1">
      <c r="A130" s="123">
        <v>311</v>
      </c>
      <c r="B130" s="42" t="s">
        <v>22</v>
      </c>
      <c r="C130" s="42" t="s">
        <v>68</v>
      </c>
      <c r="D130" s="42"/>
      <c r="E130" s="68" t="s">
        <v>69</v>
      </c>
      <c r="F130" s="1" t="s">
        <v>269</v>
      </c>
      <c r="G130" s="62">
        <f>G131</f>
        <v>15</v>
      </c>
      <c r="H130" s="62">
        <f>H131</f>
        <v>15</v>
      </c>
      <c r="I130" s="7"/>
    </row>
    <row r="131" spans="1:9" ht="25.5" customHeight="1">
      <c r="A131" s="123">
        <v>311</v>
      </c>
      <c r="B131" s="1" t="s">
        <v>22</v>
      </c>
      <c r="C131" s="1" t="s">
        <v>68</v>
      </c>
      <c r="D131" s="1" t="s">
        <v>10</v>
      </c>
      <c r="E131" s="16" t="s">
        <v>11</v>
      </c>
      <c r="F131" s="1" t="s">
        <v>269</v>
      </c>
      <c r="G131" s="69">
        <v>15</v>
      </c>
      <c r="H131" s="69">
        <v>15</v>
      </c>
      <c r="I131" s="7"/>
    </row>
    <row r="132" spans="1:9" ht="39.75" customHeight="1">
      <c r="A132" s="123">
        <v>311</v>
      </c>
      <c r="B132" s="1" t="s">
        <v>22</v>
      </c>
      <c r="C132" s="1" t="s">
        <v>68</v>
      </c>
      <c r="D132" s="1" t="s">
        <v>34</v>
      </c>
      <c r="E132" s="16" t="s">
        <v>35</v>
      </c>
      <c r="F132" s="1" t="s">
        <v>269</v>
      </c>
      <c r="G132" s="1" t="s">
        <v>117</v>
      </c>
      <c r="H132" s="69">
        <v>15</v>
      </c>
      <c r="I132" s="7"/>
    </row>
    <row r="133" spans="1:9" ht="48" customHeight="1">
      <c r="A133" s="123">
        <v>311</v>
      </c>
      <c r="B133" s="1" t="s">
        <v>22</v>
      </c>
      <c r="C133" s="1" t="s">
        <v>171</v>
      </c>
      <c r="D133" s="1"/>
      <c r="E133" s="16" t="s">
        <v>170</v>
      </c>
      <c r="F133" s="1">
        <f>F134</f>
        <v>3293.39</v>
      </c>
      <c r="G133" s="1" t="s">
        <v>120</v>
      </c>
      <c r="H133" s="69">
        <v>50</v>
      </c>
      <c r="I133" s="7"/>
    </row>
    <row r="134" spans="1:9" ht="57" customHeight="1">
      <c r="A134" s="123">
        <v>311</v>
      </c>
      <c r="B134" s="1" t="s">
        <v>22</v>
      </c>
      <c r="C134" s="1" t="s">
        <v>174</v>
      </c>
      <c r="D134" s="1"/>
      <c r="E134" s="16" t="s">
        <v>173</v>
      </c>
      <c r="F134" s="1">
        <f>F135+F138+F141</f>
        <v>3293.39</v>
      </c>
      <c r="G134" s="1" t="s">
        <v>120</v>
      </c>
      <c r="H134" s="69">
        <v>50</v>
      </c>
      <c r="I134" s="7"/>
    </row>
    <row r="135" spans="1:9" ht="32.25" customHeight="1">
      <c r="A135" s="123">
        <v>311</v>
      </c>
      <c r="B135" s="1" t="s">
        <v>22</v>
      </c>
      <c r="C135" s="1" t="s">
        <v>175</v>
      </c>
      <c r="D135" s="1"/>
      <c r="E135" s="43" t="s">
        <v>172</v>
      </c>
      <c r="F135" s="1" t="s">
        <v>228</v>
      </c>
      <c r="G135" s="1" t="s">
        <v>120</v>
      </c>
      <c r="H135" s="69">
        <v>50</v>
      </c>
      <c r="I135" s="7"/>
    </row>
    <row r="136" spans="1:9" ht="36" customHeight="1">
      <c r="A136" s="123">
        <v>311</v>
      </c>
      <c r="B136" s="1" t="s">
        <v>22</v>
      </c>
      <c r="C136" s="1" t="s">
        <v>175</v>
      </c>
      <c r="D136" s="1" t="s">
        <v>10</v>
      </c>
      <c r="E136" s="16" t="s">
        <v>11</v>
      </c>
      <c r="F136" s="1" t="s">
        <v>228</v>
      </c>
      <c r="G136" s="1" t="s">
        <v>120</v>
      </c>
      <c r="H136" s="69">
        <v>50</v>
      </c>
      <c r="I136" s="7"/>
    </row>
    <row r="137" spans="1:9" ht="39.75" customHeight="1">
      <c r="A137" s="123">
        <v>311</v>
      </c>
      <c r="B137" s="1" t="s">
        <v>22</v>
      </c>
      <c r="C137" s="1" t="s">
        <v>175</v>
      </c>
      <c r="D137" s="1" t="s">
        <v>34</v>
      </c>
      <c r="E137" s="16" t="s">
        <v>35</v>
      </c>
      <c r="F137" s="1" t="s">
        <v>228</v>
      </c>
      <c r="G137" s="1" t="s">
        <v>120</v>
      </c>
      <c r="H137" s="69">
        <v>50</v>
      </c>
      <c r="I137" s="7"/>
    </row>
    <row r="138" spans="1:9" ht="39.75" customHeight="1">
      <c r="A138" s="123">
        <v>311</v>
      </c>
      <c r="B138" s="42" t="s">
        <v>22</v>
      </c>
      <c r="C138" s="42" t="s">
        <v>229</v>
      </c>
      <c r="D138" s="42"/>
      <c r="E138" s="43" t="s">
        <v>230</v>
      </c>
      <c r="F138" s="42" t="s">
        <v>231</v>
      </c>
      <c r="G138" s="1"/>
      <c r="H138" s="69"/>
      <c r="I138" s="7"/>
    </row>
    <row r="139" spans="1:9" ht="39.75" customHeight="1">
      <c r="A139" s="123">
        <v>311</v>
      </c>
      <c r="B139" s="1" t="s">
        <v>22</v>
      </c>
      <c r="C139" s="1" t="s">
        <v>229</v>
      </c>
      <c r="D139" s="1" t="s">
        <v>10</v>
      </c>
      <c r="E139" s="16" t="s">
        <v>11</v>
      </c>
      <c r="F139" s="1" t="s">
        <v>231</v>
      </c>
      <c r="G139" s="1"/>
      <c r="H139" s="69"/>
      <c r="I139" s="7"/>
    </row>
    <row r="140" spans="1:9" ht="39.75" customHeight="1">
      <c r="A140" s="123">
        <v>311</v>
      </c>
      <c r="B140" s="1" t="s">
        <v>22</v>
      </c>
      <c r="C140" s="1" t="s">
        <v>229</v>
      </c>
      <c r="D140" s="1" t="s">
        <v>34</v>
      </c>
      <c r="E140" s="16" t="s">
        <v>35</v>
      </c>
      <c r="F140" s="1" t="s">
        <v>231</v>
      </c>
      <c r="G140" s="1"/>
      <c r="H140" s="69"/>
      <c r="I140" s="7"/>
    </row>
    <row r="141" spans="1:9" ht="39.75" customHeight="1">
      <c r="A141" s="123">
        <v>311</v>
      </c>
      <c r="B141" s="42" t="s">
        <v>22</v>
      </c>
      <c r="C141" s="42" t="s">
        <v>229</v>
      </c>
      <c r="D141" s="42"/>
      <c r="E141" s="43" t="s">
        <v>232</v>
      </c>
      <c r="F141" s="42" t="s">
        <v>233</v>
      </c>
      <c r="G141" s="1"/>
      <c r="H141" s="69"/>
      <c r="I141" s="7"/>
    </row>
    <row r="142" spans="1:9" ht="39.75" customHeight="1">
      <c r="A142" s="123">
        <v>311</v>
      </c>
      <c r="B142" s="1" t="s">
        <v>22</v>
      </c>
      <c r="C142" s="42" t="s">
        <v>229</v>
      </c>
      <c r="D142" s="1" t="s">
        <v>10</v>
      </c>
      <c r="E142" s="16" t="s">
        <v>11</v>
      </c>
      <c r="F142" s="42" t="s">
        <v>233</v>
      </c>
      <c r="G142" s="1"/>
      <c r="H142" s="69"/>
      <c r="I142" s="7"/>
    </row>
    <row r="143" spans="1:9" ht="39.75" customHeight="1">
      <c r="A143" s="123">
        <v>311</v>
      </c>
      <c r="B143" s="1" t="s">
        <v>22</v>
      </c>
      <c r="C143" s="42" t="s">
        <v>229</v>
      </c>
      <c r="D143" s="1" t="s">
        <v>34</v>
      </c>
      <c r="E143" s="16" t="s">
        <v>35</v>
      </c>
      <c r="F143" s="42" t="s">
        <v>233</v>
      </c>
      <c r="G143" s="1"/>
      <c r="H143" s="69"/>
      <c r="I143" s="7"/>
    </row>
    <row r="144" spans="1:9" ht="26.25" customHeight="1">
      <c r="A144" s="123">
        <v>311</v>
      </c>
      <c r="B144" s="5" t="s">
        <v>70</v>
      </c>
      <c r="C144" s="5"/>
      <c r="D144" s="3"/>
      <c r="E144" s="27" t="s">
        <v>71</v>
      </c>
      <c r="F144" s="72">
        <f>F145</f>
        <v>1523.99</v>
      </c>
      <c r="G144" s="72">
        <f>G145</f>
        <v>961.5</v>
      </c>
      <c r="H144" s="72">
        <f>H145</f>
        <v>961.5</v>
      </c>
      <c r="I144" s="7"/>
    </row>
    <row r="145" spans="1:9" ht="66.75" customHeight="1">
      <c r="A145" s="123">
        <v>311</v>
      </c>
      <c r="B145" s="1" t="s">
        <v>70</v>
      </c>
      <c r="C145" s="1" t="s">
        <v>48</v>
      </c>
      <c r="D145" s="1"/>
      <c r="E145" s="16" t="s">
        <v>159</v>
      </c>
      <c r="F145" s="69">
        <f>F147+F172</f>
        <v>1523.99</v>
      </c>
      <c r="G145" s="69">
        <f>G147+G172</f>
        <v>961.5</v>
      </c>
      <c r="H145" s="69">
        <f>H147+H172</f>
        <v>961.5</v>
      </c>
      <c r="I145" s="7"/>
    </row>
    <row r="146" spans="1:9" ht="64.5" customHeight="1">
      <c r="A146" s="123">
        <v>311</v>
      </c>
      <c r="B146" s="1" t="s">
        <v>70</v>
      </c>
      <c r="C146" s="1" t="s">
        <v>49</v>
      </c>
      <c r="D146" s="1"/>
      <c r="E146" s="16" t="s">
        <v>80</v>
      </c>
      <c r="F146" s="69">
        <f>F145</f>
        <v>1523.99</v>
      </c>
      <c r="G146" s="69">
        <v>986.5</v>
      </c>
      <c r="H146" s="69">
        <v>986.5</v>
      </c>
      <c r="I146" s="7"/>
    </row>
    <row r="147" spans="1:9" ht="20.25" customHeight="1">
      <c r="A147" s="123">
        <v>311</v>
      </c>
      <c r="B147" s="1" t="s">
        <v>72</v>
      </c>
      <c r="C147" s="1" t="s">
        <v>49</v>
      </c>
      <c r="D147" s="1"/>
      <c r="E147" s="26" t="s">
        <v>73</v>
      </c>
      <c r="F147" s="1">
        <f>F148+F155+F158+F161+F164+F167</f>
        <v>946.1199999999999</v>
      </c>
      <c r="G147" s="69">
        <f>G148+G161</f>
        <v>629</v>
      </c>
      <c r="H147" s="69">
        <f>H148+H161</f>
        <v>629</v>
      </c>
      <c r="I147" s="7"/>
    </row>
    <row r="148" spans="1:9" ht="30.75" customHeight="1">
      <c r="A148" s="123">
        <v>311</v>
      </c>
      <c r="B148" s="42" t="s">
        <v>72</v>
      </c>
      <c r="C148" s="42" t="s">
        <v>99</v>
      </c>
      <c r="D148" s="42"/>
      <c r="E148" s="43" t="s">
        <v>100</v>
      </c>
      <c r="F148" s="42">
        <f>F149+F151+F153</f>
        <v>583.0999999999999</v>
      </c>
      <c r="G148" s="73">
        <f>G149+G151</f>
        <v>542.1</v>
      </c>
      <c r="H148" s="73">
        <f>H149+H151</f>
        <v>542.1</v>
      </c>
      <c r="I148" s="7"/>
    </row>
    <row r="149" spans="1:9" ht="70.5" customHeight="1">
      <c r="A149" s="123">
        <v>311</v>
      </c>
      <c r="B149" s="1" t="s">
        <v>72</v>
      </c>
      <c r="C149" s="1" t="s">
        <v>99</v>
      </c>
      <c r="D149" s="35" t="s">
        <v>6</v>
      </c>
      <c r="E149" s="45" t="s">
        <v>7</v>
      </c>
      <c r="F149" s="35" t="str">
        <f>F150</f>
        <v>357,9</v>
      </c>
      <c r="G149" s="35" t="str">
        <f>G150</f>
        <v>361,7</v>
      </c>
      <c r="H149" s="35">
        <f>H150</f>
        <v>361.7</v>
      </c>
      <c r="I149" s="7"/>
    </row>
    <row r="150" spans="1:9" ht="19.5" customHeight="1">
      <c r="A150" s="123">
        <v>311</v>
      </c>
      <c r="B150" s="1" t="s">
        <v>72</v>
      </c>
      <c r="C150" s="1" t="s">
        <v>99</v>
      </c>
      <c r="D150" s="35" t="s">
        <v>105</v>
      </c>
      <c r="E150" s="45" t="s">
        <v>106</v>
      </c>
      <c r="F150" s="35" t="s">
        <v>273</v>
      </c>
      <c r="G150" s="35" t="s">
        <v>148</v>
      </c>
      <c r="H150" s="69">
        <v>361.7</v>
      </c>
      <c r="I150" s="7"/>
    </row>
    <row r="151" spans="1:9" ht="36" customHeight="1">
      <c r="A151" s="123">
        <v>311</v>
      </c>
      <c r="B151" s="1" t="s">
        <v>72</v>
      </c>
      <c r="C151" s="1" t="s">
        <v>99</v>
      </c>
      <c r="D151" s="1" t="s">
        <v>10</v>
      </c>
      <c r="E151" s="16" t="s">
        <v>11</v>
      </c>
      <c r="F151" s="35" t="str">
        <f>F152</f>
        <v>224,2</v>
      </c>
      <c r="G151" s="35" t="str">
        <f>G152</f>
        <v>180,4</v>
      </c>
      <c r="H151" s="35">
        <f>H152</f>
        <v>180.4</v>
      </c>
      <c r="I151" s="7"/>
    </row>
    <row r="152" spans="1:9" ht="33" customHeight="1">
      <c r="A152" s="123">
        <v>311</v>
      </c>
      <c r="B152" s="1" t="s">
        <v>72</v>
      </c>
      <c r="C152" s="1" t="s">
        <v>99</v>
      </c>
      <c r="D152" s="1" t="s">
        <v>34</v>
      </c>
      <c r="E152" s="16" t="s">
        <v>35</v>
      </c>
      <c r="F152" s="35" t="s">
        <v>274</v>
      </c>
      <c r="G152" s="35" t="s">
        <v>149</v>
      </c>
      <c r="H152" s="69">
        <v>180.4</v>
      </c>
      <c r="I152" s="7"/>
    </row>
    <row r="153" spans="1:9" ht="33" customHeight="1">
      <c r="A153" s="123">
        <v>311</v>
      </c>
      <c r="B153" s="105" t="s">
        <v>72</v>
      </c>
      <c r="C153" s="105" t="s">
        <v>99</v>
      </c>
      <c r="D153" s="69">
        <v>850</v>
      </c>
      <c r="E153" s="7" t="s">
        <v>96</v>
      </c>
      <c r="F153" s="106">
        <v>1</v>
      </c>
      <c r="G153" s="97"/>
      <c r="H153" s="69"/>
      <c r="I153" s="7"/>
    </row>
    <row r="154" spans="1:9" ht="33" customHeight="1">
      <c r="A154" s="123">
        <v>311</v>
      </c>
      <c r="B154" s="105" t="s">
        <v>72</v>
      </c>
      <c r="C154" s="105" t="s">
        <v>99</v>
      </c>
      <c r="D154" s="69">
        <v>851</v>
      </c>
      <c r="E154" s="106" t="s">
        <v>234</v>
      </c>
      <c r="F154" s="106">
        <v>1</v>
      </c>
      <c r="G154" s="97"/>
      <c r="H154" s="69"/>
      <c r="I154" s="7"/>
    </row>
    <row r="155" spans="1:9" ht="84" customHeight="1">
      <c r="A155" s="123">
        <v>311</v>
      </c>
      <c r="B155" s="42" t="s">
        <v>72</v>
      </c>
      <c r="C155" s="42" t="s">
        <v>206</v>
      </c>
      <c r="D155" s="1"/>
      <c r="E155" s="50" t="s">
        <v>207</v>
      </c>
      <c r="F155" s="120">
        <v>1.44</v>
      </c>
      <c r="G155" s="97"/>
      <c r="H155" s="69"/>
      <c r="I155" s="7"/>
    </row>
    <row r="156" spans="1:9" ht="30.75" customHeight="1">
      <c r="A156" s="123">
        <v>311</v>
      </c>
      <c r="B156" s="1" t="s">
        <v>72</v>
      </c>
      <c r="C156" s="1" t="s">
        <v>206</v>
      </c>
      <c r="D156" s="35" t="s">
        <v>6</v>
      </c>
      <c r="E156" s="45" t="s">
        <v>7</v>
      </c>
      <c r="F156" s="120">
        <v>1.44</v>
      </c>
      <c r="G156" s="97"/>
      <c r="H156" s="69"/>
      <c r="I156" s="7"/>
    </row>
    <row r="157" spans="1:9" ht="24" customHeight="1">
      <c r="A157" s="123">
        <v>311</v>
      </c>
      <c r="B157" s="1" t="s">
        <v>72</v>
      </c>
      <c r="C157" s="1" t="s">
        <v>206</v>
      </c>
      <c r="D157" s="35" t="s">
        <v>105</v>
      </c>
      <c r="E157" s="45" t="s">
        <v>106</v>
      </c>
      <c r="F157" s="97" t="s">
        <v>280</v>
      </c>
      <c r="G157" s="97"/>
      <c r="H157" s="69"/>
      <c r="I157" s="7"/>
    </row>
    <row r="158" spans="1:9" ht="87.75" customHeight="1">
      <c r="A158" s="123">
        <v>311</v>
      </c>
      <c r="B158" s="42" t="s">
        <v>72</v>
      </c>
      <c r="C158" s="42" t="s">
        <v>239</v>
      </c>
      <c r="D158" s="35"/>
      <c r="E158" s="98" t="s">
        <v>208</v>
      </c>
      <c r="F158" s="97" t="str">
        <f>F159</f>
        <v>143,3</v>
      </c>
      <c r="G158" s="97"/>
      <c r="H158" s="69"/>
      <c r="I158" s="7"/>
    </row>
    <row r="159" spans="1:9" ht="76.5" customHeight="1">
      <c r="A159" s="123">
        <v>311</v>
      </c>
      <c r="B159" s="1" t="s">
        <v>72</v>
      </c>
      <c r="C159" s="1" t="s">
        <v>239</v>
      </c>
      <c r="D159" s="35" t="s">
        <v>6</v>
      </c>
      <c r="E159" s="45" t="s">
        <v>7</v>
      </c>
      <c r="F159" s="97" t="str">
        <f>F160</f>
        <v>143,3</v>
      </c>
      <c r="G159" s="97"/>
      <c r="H159" s="69"/>
      <c r="I159" s="7"/>
    </row>
    <row r="160" spans="1:9" ht="33.75" customHeight="1">
      <c r="A160" s="123">
        <v>311</v>
      </c>
      <c r="B160" s="1" t="s">
        <v>72</v>
      </c>
      <c r="C160" s="1" t="s">
        <v>239</v>
      </c>
      <c r="D160" s="35" t="s">
        <v>105</v>
      </c>
      <c r="E160" s="45" t="s">
        <v>106</v>
      </c>
      <c r="F160" s="97" t="s">
        <v>272</v>
      </c>
      <c r="G160" s="97"/>
      <c r="H160" s="69"/>
      <c r="I160" s="7"/>
    </row>
    <row r="161" spans="1:9" ht="27" customHeight="1">
      <c r="A161" s="123">
        <v>311</v>
      </c>
      <c r="B161" s="42" t="s">
        <v>72</v>
      </c>
      <c r="C161" s="42" t="s">
        <v>101</v>
      </c>
      <c r="D161" s="42"/>
      <c r="E161" s="50" t="s">
        <v>102</v>
      </c>
      <c r="F161" s="91">
        <f>F163+F171</f>
        <v>181.4</v>
      </c>
      <c r="G161" s="91">
        <f>G163+G171</f>
        <v>86.9</v>
      </c>
      <c r="H161" s="73">
        <f>H163+H171</f>
        <v>86.9</v>
      </c>
      <c r="I161" s="7"/>
    </row>
    <row r="162" spans="1:9" ht="63.75" customHeight="1">
      <c r="A162" s="123">
        <v>311</v>
      </c>
      <c r="B162" s="1" t="s">
        <v>72</v>
      </c>
      <c r="C162" s="1" t="s">
        <v>101</v>
      </c>
      <c r="D162" s="35" t="s">
        <v>6</v>
      </c>
      <c r="E162" s="45" t="s">
        <v>7</v>
      </c>
      <c r="F162" s="35" t="str">
        <f>F163</f>
        <v>140,9</v>
      </c>
      <c r="G162" s="35" t="str">
        <f>G163</f>
        <v>60,9</v>
      </c>
      <c r="H162" s="35">
        <f>H163</f>
        <v>60.9</v>
      </c>
      <c r="I162" s="7"/>
    </row>
    <row r="163" spans="1:9" ht="32.25" customHeight="1">
      <c r="A163" s="123">
        <v>311</v>
      </c>
      <c r="B163" s="1" t="s">
        <v>72</v>
      </c>
      <c r="C163" s="1" t="s">
        <v>101</v>
      </c>
      <c r="D163" s="35" t="s">
        <v>105</v>
      </c>
      <c r="E163" s="45" t="s">
        <v>106</v>
      </c>
      <c r="F163" s="35" t="s">
        <v>275</v>
      </c>
      <c r="G163" s="35" t="s">
        <v>150</v>
      </c>
      <c r="H163" s="71">
        <v>60.9</v>
      </c>
      <c r="I163" s="7"/>
    </row>
    <row r="164" spans="1:9" ht="84.75" customHeight="1">
      <c r="A164" s="123">
        <v>311</v>
      </c>
      <c r="B164" s="42" t="s">
        <v>72</v>
      </c>
      <c r="C164" s="42" t="s">
        <v>289</v>
      </c>
      <c r="D164" s="35"/>
      <c r="E164" s="98" t="s">
        <v>276</v>
      </c>
      <c r="F164" s="35" t="s">
        <v>277</v>
      </c>
      <c r="G164" s="35"/>
      <c r="H164" s="71"/>
      <c r="I164" s="7"/>
    </row>
    <row r="165" spans="1:9" ht="54" customHeight="1">
      <c r="A165" s="123">
        <v>311</v>
      </c>
      <c r="B165" s="1" t="s">
        <v>72</v>
      </c>
      <c r="C165" s="1" t="s">
        <v>289</v>
      </c>
      <c r="D165" s="35" t="s">
        <v>6</v>
      </c>
      <c r="E165" s="45" t="s">
        <v>7</v>
      </c>
      <c r="F165" s="35" t="s">
        <v>277</v>
      </c>
      <c r="G165" s="35"/>
      <c r="H165" s="71"/>
      <c r="I165" s="7"/>
    </row>
    <row r="166" spans="1:9" ht="32.25" customHeight="1">
      <c r="A166" s="123">
        <v>311</v>
      </c>
      <c r="B166" s="1" t="s">
        <v>72</v>
      </c>
      <c r="C166" s="1" t="s">
        <v>289</v>
      </c>
      <c r="D166" s="35" t="s">
        <v>105</v>
      </c>
      <c r="E166" s="45" t="s">
        <v>106</v>
      </c>
      <c r="F166" s="35" t="s">
        <v>277</v>
      </c>
      <c r="G166" s="35"/>
      <c r="H166" s="71"/>
      <c r="I166" s="7"/>
    </row>
    <row r="167" spans="1:9" ht="71.25" customHeight="1">
      <c r="A167" s="123">
        <v>311</v>
      </c>
      <c r="B167" s="42" t="s">
        <v>72</v>
      </c>
      <c r="C167" s="42" t="s">
        <v>279</v>
      </c>
      <c r="D167" s="1"/>
      <c r="E167" s="50" t="s">
        <v>278</v>
      </c>
      <c r="F167" s="35" t="str">
        <f>F169</f>
        <v>0,38</v>
      </c>
      <c r="G167" s="35"/>
      <c r="H167" s="71"/>
      <c r="I167" s="7"/>
    </row>
    <row r="168" spans="1:9" ht="57" customHeight="1">
      <c r="A168" s="123">
        <v>311</v>
      </c>
      <c r="B168" s="1" t="s">
        <v>72</v>
      </c>
      <c r="C168" s="1" t="s">
        <v>279</v>
      </c>
      <c r="D168" s="35" t="s">
        <v>6</v>
      </c>
      <c r="E168" s="45" t="s">
        <v>7</v>
      </c>
      <c r="F168" s="35" t="str">
        <f>F169</f>
        <v>0,38</v>
      </c>
      <c r="G168" s="35"/>
      <c r="H168" s="71"/>
      <c r="I168" s="7"/>
    </row>
    <row r="169" spans="1:9" ht="32.25" customHeight="1">
      <c r="A169" s="123">
        <v>311</v>
      </c>
      <c r="B169" s="1" t="s">
        <v>72</v>
      </c>
      <c r="C169" s="1" t="s">
        <v>279</v>
      </c>
      <c r="D169" s="35" t="s">
        <v>105</v>
      </c>
      <c r="E169" s="45" t="s">
        <v>106</v>
      </c>
      <c r="F169" s="35" t="s">
        <v>281</v>
      </c>
      <c r="G169" s="35"/>
      <c r="H169" s="71"/>
      <c r="I169" s="7"/>
    </row>
    <row r="170" spans="1:9" ht="30.75" customHeight="1">
      <c r="A170" s="123">
        <v>311</v>
      </c>
      <c r="B170" s="1" t="s">
        <v>72</v>
      </c>
      <c r="C170" s="1" t="s">
        <v>101</v>
      </c>
      <c r="D170" s="1" t="s">
        <v>10</v>
      </c>
      <c r="E170" s="16" t="s">
        <v>11</v>
      </c>
      <c r="F170" s="69">
        <f>F171</f>
        <v>40.5</v>
      </c>
      <c r="G170" s="69">
        <f>G171</f>
        <v>26</v>
      </c>
      <c r="H170" s="69">
        <f>H171</f>
        <v>26</v>
      </c>
      <c r="I170" s="7"/>
    </row>
    <row r="171" spans="1:9" ht="37.5" customHeight="1">
      <c r="A171" s="123">
        <v>311</v>
      </c>
      <c r="B171" s="1" t="s">
        <v>72</v>
      </c>
      <c r="C171" s="1" t="s">
        <v>101</v>
      </c>
      <c r="D171" s="1" t="s">
        <v>34</v>
      </c>
      <c r="E171" s="16" t="s">
        <v>35</v>
      </c>
      <c r="F171" s="69">
        <v>40.5</v>
      </c>
      <c r="G171" s="69">
        <v>26</v>
      </c>
      <c r="H171" s="69">
        <v>26</v>
      </c>
      <c r="I171" s="7"/>
    </row>
    <row r="172" spans="1:9" ht="23.25" customHeight="1">
      <c r="A172" s="123">
        <v>311</v>
      </c>
      <c r="B172" s="1" t="s">
        <v>108</v>
      </c>
      <c r="C172" s="1" t="s">
        <v>49</v>
      </c>
      <c r="D172" s="1"/>
      <c r="E172" s="26" t="s">
        <v>109</v>
      </c>
      <c r="F172" s="82">
        <f>F173+F180+F183</f>
        <v>577.8700000000001</v>
      </c>
      <c r="G172" s="82">
        <f>G173</f>
        <v>332.5</v>
      </c>
      <c r="H172" s="1">
        <f>H173</f>
        <v>332.5</v>
      </c>
      <c r="I172" s="7"/>
    </row>
    <row r="173" spans="1:9" ht="37.5" customHeight="1">
      <c r="A173" s="123">
        <v>311</v>
      </c>
      <c r="B173" s="42" t="s">
        <v>108</v>
      </c>
      <c r="C173" s="42" t="s">
        <v>110</v>
      </c>
      <c r="D173" s="42"/>
      <c r="E173" s="50" t="s">
        <v>138</v>
      </c>
      <c r="F173" s="91">
        <f>F174+F176+F178</f>
        <v>471.3</v>
      </c>
      <c r="G173" s="83">
        <f>G174+G176+G178</f>
        <v>332.5</v>
      </c>
      <c r="H173" s="42">
        <f>H174+H176+H178</f>
        <v>332.5</v>
      </c>
      <c r="I173" s="7"/>
    </row>
    <row r="174" spans="1:9" ht="37.5" customHeight="1">
      <c r="A174" s="123">
        <v>311</v>
      </c>
      <c r="B174" s="1" t="s">
        <v>108</v>
      </c>
      <c r="C174" s="1" t="s">
        <v>110</v>
      </c>
      <c r="D174" s="35" t="s">
        <v>6</v>
      </c>
      <c r="E174" s="45" t="s">
        <v>7</v>
      </c>
      <c r="F174" s="35" t="str">
        <f>F175</f>
        <v>428,5</v>
      </c>
      <c r="G174" s="35" t="str">
        <f>G175</f>
        <v>321,6</v>
      </c>
      <c r="H174" s="35">
        <f>H175</f>
        <v>321.6</v>
      </c>
      <c r="I174" s="7"/>
    </row>
    <row r="175" spans="1:9" ht="30" customHeight="1">
      <c r="A175" s="123">
        <v>311</v>
      </c>
      <c r="B175" s="1" t="s">
        <v>108</v>
      </c>
      <c r="C175" s="1" t="s">
        <v>111</v>
      </c>
      <c r="D175" s="35" t="s">
        <v>105</v>
      </c>
      <c r="E175" s="45" t="s">
        <v>106</v>
      </c>
      <c r="F175" s="35" t="s">
        <v>282</v>
      </c>
      <c r="G175" s="35" t="s">
        <v>151</v>
      </c>
      <c r="H175" s="71">
        <v>321.6</v>
      </c>
      <c r="I175" s="7"/>
    </row>
    <row r="176" spans="1:9" ht="37.5" customHeight="1">
      <c r="A176" s="123">
        <v>311</v>
      </c>
      <c r="B176" s="1" t="s">
        <v>108</v>
      </c>
      <c r="C176" s="1" t="s">
        <v>111</v>
      </c>
      <c r="D176" s="1" t="s">
        <v>10</v>
      </c>
      <c r="E176" s="16" t="s">
        <v>11</v>
      </c>
      <c r="F176" s="69">
        <f>F177</f>
        <v>42.6</v>
      </c>
      <c r="G176" s="69">
        <f>G177</f>
        <v>10.9</v>
      </c>
      <c r="H176" s="69">
        <f>H177</f>
        <v>10.9</v>
      </c>
      <c r="I176" s="7"/>
    </row>
    <row r="177" spans="1:9" ht="37.5" customHeight="1">
      <c r="A177" s="123">
        <v>311</v>
      </c>
      <c r="B177" s="1" t="s">
        <v>108</v>
      </c>
      <c r="C177" s="1" t="s">
        <v>111</v>
      </c>
      <c r="D177" s="1" t="s">
        <v>34</v>
      </c>
      <c r="E177" s="16" t="s">
        <v>35</v>
      </c>
      <c r="F177" s="69">
        <v>42.6</v>
      </c>
      <c r="G177" s="69">
        <v>10.9</v>
      </c>
      <c r="H177" s="69">
        <v>10.9</v>
      </c>
      <c r="I177" s="7"/>
    </row>
    <row r="178" spans="1:9" ht="21" customHeight="1">
      <c r="A178" s="123">
        <v>311</v>
      </c>
      <c r="B178" s="1" t="s">
        <v>108</v>
      </c>
      <c r="C178" s="1" t="s">
        <v>111</v>
      </c>
      <c r="D178" s="38" t="s">
        <v>89</v>
      </c>
      <c r="E178" s="37" t="s">
        <v>88</v>
      </c>
      <c r="F178" s="82" t="s">
        <v>216</v>
      </c>
      <c r="G178" s="82"/>
      <c r="H178" s="69"/>
      <c r="I178" s="7"/>
    </row>
    <row r="179" spans="1:9" ht="18" customHeight="1">
      <c r="A179" s="123">
        <v>311</v>
      </c>
      <c r="B179" s="1" t="s">
        <v>108</v>
      </c>
      <c r="C179" s="1" t="s">
        <v>111</v>
      </c>
      <c r="D179" s="38" t="s">
        <v>95</v>
      </c>
      <c r="E179" s="37" t="s">
        <v>96</v>
      </c>
      <c r="F179" s="82" t="s">
        <v>216</v>
      </c>
      <c r="G179" s="82"/>
      <c r="H179" s="69"/>
      <c r="I179" s="7"/>
    </row>
    <row r="180" spans="1:9" ht="53.25" customHeight="1">
      <c r="A180" s="123">
        <v>311</v>
      </c>
      <c r="B180" s="42" t="s">
        <v>108</v>
      </c>
      <c r="C180" s="42" t="s">
        <v>290</v>
      </c>
      <c r="D180" s="102"/>
      <c r="E180" s="103" t="s">
        <v>218</v>
      </c>
      <c r="F180" s="83" t="str">
        <f>F181</f>
        <v>96,87</v>
      </c>
      <c r="G180" s="83"/>
      <c r="H180" s="69"/>
      <c r="I180" s="7"/>
    </row>
    <row r="181" spans="1:9" ht="56.25" customHeight="1">
      <c r="A181" s="123">
        <v>311</v>
      </c>
      <c r="B181" s="1" t="s">
        <v>108</v>
      </c>
      <c r="C181" s="1" t="s">
        <v>290</v>
      </c>
      <c r="D181" s="35" t="s">
        <v>6</v>
      </c>
      <c r="E181" s="45" t="s">
        <v>7</v>
      </c>
      <c r="F181" s="82" t="str">
        <f>F182</f>
        <v>96,87</v>
      </c>
      <c r="G181" s="82"/>
      <c r="H181" s="69"/>
      <c r="I181" s="7"/>
    </row>
    <row r="182" spans="1:9" ht="33" customHeight="1">
      <c r="A182" s="123">
        <v>311</v>
      </c>
      <c r="B182" s="1" t="s">
        <v>108</v>
      </c>
      <c r="C182" s="1" t="s">
        <v>290</v>
      </c>
      <c r="D182" s="35" t="s">
        <v>105</v>
      </c>
      <c r="E182" s="45" t="s">
        <v>106</v>
      </c>
      <c r="F182" s="82" t="s">
        <v>283</v>
      </c>
      <c r="G182" s="82"/>
      <c r="H182" s="69"/>
      <c r="I182" s="7"/>
    </row>
    <row r="183" spans="1:9" ht="51.75" customHeight="1">
      <c r="A183" s="123">
        <v>311</v>
      </c>
      <c r="B183" s="42" t="s">
        <v>108</v>
      </c>
      <c r="C183" s="42" t="s">
        <v>222</v>
      </c>
      <c r="D183" s="74"/>
      <c r="E183" s="100" t="s">
        <v>219</v>
      </c>
      <c r="F183" s="83" t="str">
        <f>F184</f>
        <v>9,7</v>
      </c>
      <c r="G183" s="83"/>
      <c r="H183" s="69"/>
      <c r="I183" s="7"/>
    </row>
    <row r="184" spans="1:9" ht="53.25" customHeight="1">
      <c r="A184" s="123">
        <v>311</v>
      </c>
      <c r="B184" s="1" t="s">
        <v>108</v>
      </c>
      <c r="C184" s="1" t="s">
        <v>222</v>
      </c>
      <c r="D184" s="35" t="s">
        <v>6</v>
      </c>
      <c r="E184" s="45" t="s">
        <v>7</v>
      </c>
      <c r="F184" s="82" t="str">
        <f>F185</f>
        <v>9,7</v>
      </c>
      <c r="G184" s="82"/>
      <c r="H184" s="69"/>
      <c r="I184" s="7"/>
    </row>
    <row r="185" spans="1:9" ht="33" customHeight="1">
      <c r="A185" s="123">
        <v>311</v>
      </c>
      <c r="B185" s="1" t="s">
        <v>108</v>
      </c>
      <c r="C185" s="1" t="s">
        <v>222</v>
      </c>
      <c r="D185" s="35" t="s">
        <v>105</v>
      </c>
      <c r="E185" s="45" t="s">
        <v>106</v>
      </c>
      <c r="F185" s="82" t="s">
        <v>284</v>
      </c>
      <c r="G185" s="82"/>
      <c r="H185" s="69"/>
      <c r="I185" s="7"/>
    </row>
    <row r="186" spans="1:9" ht="19.5" customHeight="1">
      <c r="A186" s="123">
        <v>311</v>
      </c>
      <c r="B186" s="5" t="s">
        <v>74</v>
      </c>
      <c r="C186" s="5"/>
      <c r="D186" s="28"/>
      <c r="E186" s="29" t="s">
        <v>75</v>
      </c>
      <c r="F186" s="80">
        <f>F187</f>
        <v>811.0300000000001</v>
      </c>
      <c r="G186" s="80">
        <f>G187</f>
        <v>846.1</v>
      </c>
      <c r="H186" s="81">
        <f>H187</f>
        <v>846.1</v>
      </c>
      <c r="I186" s="7"/>
    </row>
    <row r="187" spans="1:9" ht="21" customHeight="1">
      <c r="A187" s="123">
        <v>311</v>
      </c>
      <c r="B187" s="30" t="s">
        <v>76</v>
      </c>
      <c r="C187" s="30"/>
      <c r="D187" s="31"/>
      <c r="E187" s="32" t="s">
        <v>77</v>
      </c>
      <c r="F187" s="1">
        <f>F188</f>
        <v>811.0300000000001</v>
      </c>
      <c r="G187" s="1">
        <f>G190</f>
        <v>846.1</v>
      </c>
      <c r="H187" s="1">
        <f>H190</f>
        <v>846.1</v>
      </c>
      <c r="I187" s="7"/>
    </row>
    <row r="188" spans="1:9" ht="69" customHeight="1">
      <c r="A188" s="123">
        <v>311</v>
      </c>
      <c r="B188" s="1" t="s">
        <v>76</v>
      </c>
      <c r="C188" s="18" t="s">
        <v>48</v>
      </c>
      <c r="D188" s="1"/>
      <c r="E188" s="16" t="s">
        <v>160</v>
      </c>
      <c r="F188" s="1">
        <f aca="true" t="shared" si="5" ref="F188:H189">F189</f>
        <v>811.0300000000001</v>
      </c>
      <c r="G188" s="69">
        <f t="shared" si="5"/>
        <v>846.1</v>
      </c>
      <c r="H188" s="69">
        <f t="shared" si="5"/>
        <v>846.1</v>
      </c>
      <c r="I188" s="7"/>
    </row>
    <row r="189" spans="1:9" ht="67.5" customHeight="1">
      <c r="A189" s="123">
        <v>311</v>
      </c>
      <c r="B189" s="1" t="s">
        <v>76</v>
      </c>
      <c r="C189" s="18" t="s">
        <v>49</v>
      </c>
      <c r="D189" s="1"/>
      <c r="E189" s="16" t="s">
        <v>80</v>
      </c>
      <c r="F189" s="1">
        <f>F190+F195+F198</f>
        <v>811.0300000000001</v>
      </c>
      <c r="G189" s="69">
        <f t="shared" si="5"/>
        <v>846.1</v>
      </c>
      <c r="H189" s="69">
        <f t="shared" si="5"/>
        <v>846.1</v>
      </c>
      <c r="I189" s="7"/>
    </row>
    <row r="190" spans="1:9" ht="32.25" customHeight="1">
      <c r="A190" s="123">
        <v>311</v>
      </c>
      <c r="B190" s="51" t="s">
        <v>76</v>
      </c>
      <c r="C190" s="51" t="s">
        <v>103</v>
      </c>
      <c r="D190" s="42"/>
      <c r="E190" s="43" t="s">
        <v>104</v>
      </c>
      <c r="F190" s="73">
        <f>F191+F193</f>
        <v>759.5</v>
      </c>
      <c r="G190" s="73">
        <f>G191+G193</f>
        <v>846.1</v>
      </c>
      <c r="H190" s="73">
        <f>H191+H193</f>
        <v>846.1</v>
      </c>
      <c r="I190" s="7"/>
    </row>
    <row r="191" spans="1:9" ht="62.25" customHeight="1">
      <c r="A191" s="123">
        <v>311</v>
      </c>
      <c r="B191" s="19" t="s">
        <v>76</v>
      </c>
      <c r="C191" s="19" t="s">
        <v>103</v>
      </c>
      <c r="D191" s="35" t="s">
        <v>6</v>
      </c>
      <c r="E191" s="45" t="s">
        <v>7</v>
      </c>
      <c r="F191" s="35" t="str">
        <f>F192</f>
        <v>397,7</v>
      </c>
      <c r="G191" s="35" t="str">
        <f>G192</f>
        <v>510,3</v>
      </c>
      <c r="H191" s="35">
        <f>H192</f>
        <v>510.3</v>
      </c>
      <c r="I191" s="7"/>
    </row>
    <row r="192" spans="1:9" ht="27.75" customHeight="1">
      <c r="A192" s="123">
        <v>311</v>
      </c>
      <c r="B192" s="19" t="s">
        <v>76</v>
      </c>
      <c r="C192" s="19" t="s">
        <v>103</v>
      </c>
      <c r="D192" s="35" t="s">
        <v>105</v>
      </c>
      <c r="E192" s="45" t="s">
        <v>106</v>
      </c>
      <c r="F192" s="35" t="s">
        <v>285</v>
      </c>
      <c r="G192" s="35" t="s">
        <v>152</v>
      </c>
      <c r="H192" s="71">
        <v>510.3</v>
      </c>
      <c r="I192" s="7"/>
    </row>
    <row r="193" spans="1:9" ht="27.75" customHeight="1">
      <c r="A193" s="123">
        <v>311</v>
      </c>
      <c r="B193" s="19" t="s">
        <v>76</v>
      </c>
      <c r="C193" s="19" t="s">
        <v>103</v>
      </c>
      <c r="D193" s="1" t="s">
        <v>10</v>
      </c>
      <c r="E193" s="16" t="s">
        <v>11</v>
      </c>
      <c r="F193" s="1" t="str">
        <f>F194</f>
        <v>361,8</v>
      </c>
      <c r="G193" s="1" t="str">
        <f>G194</f>
        <v>335,8</v>
      </c>
      <c r="H193" s="1">
        <f>H194</f>
        <v>335.8</v>
      </c>
      <c r="I193" s="7"/>
    </row>
    <row r="194" spans="1:9" ht="27.75" customHeight="1">
      <c r="A194" s="123">
        <v>311</v>
      </c>
      <c r="B194" s="19" t="s">
        <v>76</v>
      </c>
      <c r="C194" s="19" t="s">
        <v>103</v>
      </c>
      <c r="D194" s="1" t="s">
        <v>34</v>
      </c>
      <c r="E194" s="16" t="s">
        <v>35</v>
      </c>
      <c r="F194" s="1" t="s">
        <v>286</v>
      </c>
      <c r="G194" s="1" t="s">
        <v>153</v>
      </c>
      <c r="H194" s="71">
        <v>335.8</v>
      </c>
      <c r="I194" s="7"/>
    </row>
    <row r="195" spans="1:9" ht="55.5" customHeight="1">
      <c r="A195" s="123">
        <v>311</v>
      </c>
      <c r="B195" s="51" t="s">
        <v>76</v>
      </c>
      <c r="C195" s="42" t="s">
        <v>240</v>
      </c>
      <c r="D195" s="42"/>
      <c r="E195" s="43" t="s">
        <v>218</v>
      </c>
      <c r="F195" s="42" t="s">
        <v>287</v>
      </c>
      <c r="G195" s="42"/>
      <c r="H195" s="104"/>
      <c r="I195" s="7"/>
    </row>
    <row r="196" spans="1:9" ht="58.5" customHeight="1">
      <c r="A196" s="123">
        <v>311</v>
      </c>
      <c r="B196" s="19" t="s">
        <v>76</v>
      </c>
      <c r="C196" s="1" t="s">
        <v>240</v>
      </c>
      <c r="D196" s="35" t="s">
        <v>6</v>
      </c>
      <c r="E196" s="45" t="s">
        <v>7</v>
      </c>
      <c r="F196" s="1" t="s">
        <v>287</v>
      </c>
      <c r="G196" s="1"/>
      <c r="H196" s="71"/>
      <c r="I196" s="7"/>
    </row>
    <row r="197" spans="1:9" ht="27.75" customHeight="1">
      <c r="A197" s="123">
        <v>311</v>
      </c>
      <c r="B197" s="19" t="s">
        <v>76</v>
      </c>
      <c r="C197" s="1" t="s">
        <v>240</v>
      </c>
      <c r="D197" s="35" t="s">
        <v>105</v>
      </c>
      <c r="E197" s="45" t="s">
        <v>106</v>
      </c>
      <c r="F197" s="1" t="s">
        <v>287</v>
      </c>
      <c r="G197" s="1"/>
      <c r="H197" s="71"/>
      <c r="I197" s="7"/>
    </row>
    <row r="198" spans="1:9" ht="59.25" customHeight="1">
      <c r="A198" s="123">
        <v>311</v>
      </c>
      <c r="B198" s="51" t="s">
        <v>76</v>
      </c>
      <c r="C198" s="42" t="s">
        <v>224</v>
      </c>
      <c r="D198" s="74"/>
      <c r="E198" s="101" t="s">
        <v>220</v>
      </c>
      <c r="F198" s="42" t="s">
        <v>225</v>
      </c>
      <c r="G198" s="42"/>
      <c r="H198" s="71"/>
      <c r="I198" s="7"/>
    </row>
    <row r="199" spans="1:9" ht="54" customHeight="1">
      <c r="A199" s="123">
        <v>311</v>
      </c>
      <c r="B199" s="19" t="s">
        <v>76</v>
      </c>
      <c r="C199" s="1" t="s">
        <v>224</v>
      </c>
      <c r="D199" s="35" t="s">
        <v>6</v>
      </c>
      <c r="E199" s="45" t="s">
        <v>7</v>
      </c>
      <c r="F199" s="1" t="s">
        <v>225</v>
      </c>
      <c r="G199" s="1"/>
      <c r="H199" s="71"/>
      <c r="I199" s="7"/>
    </row>
    <row r="200" spans="1:9" ht="27.75" customHeight="1">
      <c r="A200" s="123">
        <v>311</v>
      </c>
      <c r="B200" s="19" t="s">
        <v>76</v>
      </c>
      <c r="C200" s="1" t="s">
        <v>224</v>
      </c>
      <c r="D200" s="35" t="s">
        <v>105</v>
      </c>
      <c r="E200" s="45" t="s">
        <v>106</v>
      </c>
      <c r="F200" s="1" t="s">
        <v>225</v>
      </c>
      <c r="G200" s="1"/>
      <c r="H200" s="71"/>
      <c r="I200" s="7"/>
    </row>
    <row r="201" spans="1:9" ht="49.5" customHeight="1">
      <c r="A201" s="123">
        <v>311</v>
      </c>
      <c r="B201" s="39" t="s">
        <v>129</v>
      </c>
      <c r="C201" s="39"/>
      <c r="D201" s="3"/>
      <c r="E201" s="93" t="s">
        <v>130</v>
      </c>
      <c r="F201" s="36" t="s">
        <v>135</v>
      </c>
      <c r="G201" s="1"/>
      <c r="H201" s="71"/>
      <c r="I201" s="7"/>
    </row>
    <row r="202" spans="1:9" ht="28.5" customHeight="1">
      <c r="A202" s="123">
        <v>311</v>
      </c>
      <c r="B202" s="19" t="s">
        <v>131</v>
      </c>
      <c r="C202" s="19"/>
      <c r="D202" s="19"/>
      <c r="E202" s="16" t="s">
        <v>132</v>
      </c>
      <c r="F202" s="1" t="s">
        <v>135</v>
      </c>
      <c r="G202" s="1"/>
      <c r="H202" s="71"/>
      <c r="I202" s="7"/>
    </row>
    <row r="203" spans="1:9" ht="66.75" customHeight="1">
      <c r="A203" s="123">
        <v>311</v>
      </c>
      <c r="B203" s="19" t="s">
        <v>131</v>
      </c>
      <c r="C203" s="19" t="s">
        <v>48</v>
      </c>
      <c r="D203" s="19"/>
      <c r="E203" s="16" t="s">
        <v>159</v>
      </c>
      <c r="F203" s="1" t="s">
        <v>135</v>
      </c>
      <c r="G203" s="1"/>
      <c r="H203" s="71"/>
      <c r="I203" s="7"/>
    </row>
    <row r="204" spans="1:9" ht="63" customHeight="1">
      <c r="A204" s="123">
        <v>311</v>
      </c>
      <c r="B204" s="19" t="s">
        <v>131</v>
      </c>
      <c r="C204" s="19" t="s">
        <v>121</v>
      </c>
      <c r="D204" s="19"/>
      <c r="E204" s="16" t="s">
        <v>80</v>
      </c>
      <c r="F204" s="1" t="s">
        <v>135</v>
      </c>
      <c r="G204" s="1"/>
      <c r="H204" s="71"/>
      <c r="I204" s="7"/>
    </row>
    <row r="205" spans="1:9" ht="62.25" customHeight="1">
      <c r="A205" s="123">
        <v>311</v>
      </c>
      <c r="B205" s="51" t="s">
        <v>131</v>
      </c>
      <c r="C205" s="51" t="s">
        <v>134</v>
      </c>
      <c r="D205" s="51"/>
      <c r="E205" s="49" t="s">
        <v>133</v>
      </c>
      <c r="F205" s="1" t="s">
        <v>135</v>
      </c>
      <c r="G205" s="42"/>
      <c r="H205" s="71"/>
      <c r="I205" s="7"/>
    </row>
    <row r="206" spans="1:9" ht="27.75" customHeight="1">
      <c r="A206" s="123">
        <v>311</v>
      </c>
      <c r="B206" s="19" t="s">
        <v>131</v>
      </c>
      <c r="C206" s="19" t="s">
        <v>134</v>
      </c>
      <c r="D206" s="19" t="s">
        <v>122</v>
      </c>
      <c r="E206" s="86" t="s">
        <v>123</v>
      </c>
      <c r="F206" s="1" t="s">
        <v>135</v>
      </c>
      <c r="G206" s="1"/>
      <c r="H206" s="71"/>
      <c r="I206" s="7"/>
    </row>
    <row r="207" spans="1:9" ht="28.5" customHeight="1">
      <c r="A207" s="123">
        <v>311</v>
      </c>
      <c r="B207" s="19" t="s">
        <v>131</v>
      </c>
      <c r="C207" s="19" t="s">
        <v>134</v>
      </c>
      <c r="D207" s="19" t="s">
        <v>124</v>
      </c>
      <c r="E207" s="16" t="s">
        <v>125</v>
      </c>
      <c r="F207" s="1" t="s">
        <v>135</v>
      </c>
      <c r="G207" s="1"/>
      <c r="H207" s="71"/>
      <c r="I207" s="7"/>
    </row>
    <row r="208" ht="12.75">
      <c r="H208" s="22"/>
    </row>
    <row r="209" ht="12.75">
      <c r="H209" s="23"/>
    </row>
  </sheetData>
  <sheetProtection/>
  <mergeCells count="28">
    <mergeCell ref="A21:A23"/>
    <mergeCell ref="B20:E20"/>
    <mergeCell ref="B21:B23"/>
    <mergeCell ref="C21:C23"/>
    <mergeCell ref="D21:D23"/>
    <mergeCell ref="E21:E23"/>
    <mergeCell ref="F21:H21"/>
    <mergeCell ref="F22:F23"/>
    <mergeCell ref="G22:G23"/>
    <mergeCell ref="H22:H23"/>
    <mergeCell ref="E14:H14"/>
    <mergeCell ref="E15:H15"/>
    <mergeCell ref="E16:H16"/>
    <mergeCell ref="F17:H17"/>
    <mergeCell ref="B18:H18"/>
    <mergeCell ref="B19:E19"/>
    <mergeCell ref="E7:H7"/>
    <mergeCell ref="E8:H8"/>
    <mergeCell ref="E10:H10"/>
    <mergeCell ref="E11:H11"/>
    <mergeCell ref="E12:H12"/>
    <mergeCell ref="E13:I13"/>
    <mergeCell ref="E1:H1"/>
    <mergeCell ref="E2:H2"/>
    <mergeCell ref="E3:H3"/>
    <mergeCell ref="E4:H4"/>
    <mergeCell ref="E5:H5"/>
    <mergeCell ref="E6:H6"/>
  </mergeCells>
  <printOptions/>
  <pageMargins left="0.7480314960629921" right="0.1968503937007874" top="0.2362204724409449" bottom="0.15748031496062992" header="0.15748031496062992" footer="0.1574803149606299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0"/>
  <sheetViews>
    <sheetView tabSelected="1" zoomScalePageLayoutView="0" workbookViewId="0" topLeftCell="A16">
      <selection activeCell="G78" sqref="G78"/>
    </sheetView>
  </sheetViews>
  <sheetFormatPr defaultColWidth="9.140625" defaultRowHeight="12.75"/>
  <cols>
    <col min="1" max="1" width="12.7109375" style="21" customWidth="1"/>
    <col min="2" max="2" width="5.8515625" style="20" customWidth="1"/>
    <col min="3" max="3" width="50.7109375" style="20" customWidth="1"/>
    <col min="4" max="4" width="8.140625" style="20" customWidth="1"/>
    <col min="5" max="5" width="7.140625" style="20" customWidth="1"/>
    <col min="6" max="6" width="8.00390625" style="20" customWidth="1"/>
    <col min="8" max="8" width="12.57421875" style="0" customWidth="1"/>
  </cols>
  <sheetData>
    <row r="1" spans="3:6" ht="12.75">
      <c r="C1" s="126" t="s">
        <v>235</v>
      </c>
      <c r="D1" s="126"/>
      <c r="E1" s="126"/>
      <c r="F1" s="126"/>
    </row>
    <row r="2" spans="3:6" ht="12.75">
      <c r="C2" s="124" t="s">
        <v>192</v>
      </c>
      <c r="D2" s="124"/>
      <c r="E2" s="124"/>
      <c r="F2" s="124"/>
    </row>
    <row r="3" spans="3:6" ht="12.75">
      <c r="C3" s="124" t="s">
        <v>193</v>
      </c>
      <c r="D3" s="124"/>
      <c r="E3" s="124"/>
      <c r="F3" s="124"/>
    </row>
    <row r="4" spans="3:6" ht="12.75">
      <c r="C4" s="124" t="s">
        <v>194</v>
      </c>
      <c r="D4" s="124"/>
      <c r="E4" s="124"/>
      <c r="F4" s="124"/>
    </row>
    <row r="5" spans="3:6" ht="12.75">
      <c r="C5" s="124" t="s">
        <v>258</v>
      </c>
      <c r="D5" s="124"/>
      <c r="E5" s="124"/>
      <c r="F5" s="124"/>
    </row>
    <row r="6" spans="3:6" ht="12.75">
      <c r="C6" s="125" t="s">
        <v>197</v>
      </c>
      <c r="D6" s="125"/>
      <c r="E6" s="125"/>
      <c r="F6" s="125"/>
    </row>
    <row r="7" spans="3:6" ht="12.75">
      <c r="C7" s="124" t="s">
        <v>195</v>
      </c>
      <c r="D7" s="124"/>
      <c r="E7" s="124"/>
      <c r="F7" s="124"/>
    </row>
    <row r="8" spans="3:6" ht="12.75">
      <c r="C8" s="125" t="s">
        <v>196</v>
      </c>
      <c r="D8" s="125"/>
      <c r="E8" s="125"/>
      <c r="F8" s="125"/>
    </row>
    <row r="9" spans="3:6" ht="12.75">
      <c r="C9" s="87"/>
      <c r="D9" s="87"/>
      <c r="E9" s="87"/>
      <c r="F9" s="87"/>
    </row>
    <row r="10" spans="1:7" ht="12.75">
      <c r="A10" s="12"/>
      <c r="B10" s="11"/>
      <c r="C10" s="158" t="s">
        <v>166</v>
      </c>
      <c r="D10" s="158"/>
      <c r="E10" s="158"/>
      <c r="F10" s="158"/>
      <c r="G10" s="46"/>
    </row>
    <row r="11" spans="1:7" ht="12.75">
      <c r="A11" s="12"/>
      <c r="B11" s="11"/>
      <c r="C11" s="157" t="s">
        <v>94</v>
      </c>
      <c r="D11" s="157"/>
      <c r="E11" s="157"/>
      <c r="F11" s="157"/>
      <c r="G11" s="6"/>
    </row>
    <row r="12" spans="1:7" ht="12.75">
      <c r="A12" s="12"/>
      <c r="B12" s="11"/>
      <c r="C12" s="164" t="s">
        <v>43</v>
      </c>
      <c r="D12" s="164"/>
      <c r="E12" s="164"/>
      <c r="F12" s="164"/>
      <c r="G12" s="11"/>
    </row>
    <row r="13" spans="1:7" ht="12.75">
      <c r="A13" s="12"/>
      <c r="B13" s="11"/>
      <c r="C13" s="162" t="s">
        <v>190</v>
      </c>
      <c r="D13" s="162"/>
      <c r="E13" s="162"/>
      <c r="F13" s="162"/>
      <c r="G13" s="162"/>
    </row>
    <row r="14" spans="1:7" ht="12.75">
      <c r="A14" s="14"/>
      <c r="B14" s="13"/>
      <c r="C14" s="164" t="s">
        <v>107</v>
      </c>
      <c r="D14" s="164"/>
      <c r="E14" s="164"/>
      <c r="F14" s="164"/>
      <c r="G14" s="11"/>
    </row>
    <row r="15" spans="1:7" ht="12.75">
      <c r="A15" s="14"/>
      <c r="B15" s="13"/>
      <c r="C15" s="164" t="s">
        <v>116</v>
      </c>
      <c r="D15" s="164"/>
      <c r="E15" s="164"/>
      <c r="F15" s="164"/>
      <c r="G15" s="11"/>
    </row>
    <row r="16" spans="1:7" ht="12.75">
      <c r="A16" s="14"/>
      <c r="B16" s="13"/>
      <c r="C16" s="165" t="s">
        <v>256</v>
      </c>
      <c r="D16" s="165"/>
      <c r="E16" s="165"/>
      <c r="F16" s="165"/>
      <c r="G16" s="11"/>
    </row>
    <row r="17" spans="1:7" ht="12.75">
      <c r="A17" s="14"/>
      <c r="B17" s="13"/>
      <c r="C17" s="55"/>
      <c r="D17" s="162"/>
      <c r="E17" s="162"/>
      <c r="F17" s="162"/>
      <c r="G17" s="11"/>
    </row>
    <row r="18" spans="1:7" ht="71.25" customHeight="1">
      <c r="A18" s="163" t="s">
        <v>191</v>
      </c>
      <c r="B18" s="163"/>
      <c r="C18" s="163"/>
      <c r="D18" s="163"/>
      <c r="E18" s="163"/>
      <c r="F18" s="163"/>
      <c r="G18" s="7"/>
    </row>
    <row r="19" spans="1:7" ht="14.25">
      <c r="A19" s="163"/>
      <c r="B19" s="163"/>
      <c r="C19" s="163"/>
      <c r="D19" s="53"/>
      <c r="E19" s="53"/>
      <c r="F19" s="15"/>
      <c r="G19" s="7"/>
    </row>
    <row r="20" spans="1:7" ht="12.75">
      <c r="A20" s="166"/>
      <c r="B20" s="166"/>
      <c r="C20" s="166"/>
      <c r="D20" s="54"/>
      <c r="E20" s="54"/>
      <c r="F20" s="15"/>
      <c r="G20" s="7"/>
    </row>
    <row r="21" spans="1:7" ht="19.5" customHeight="1">
      <c r="A21" s="167" t="s">
        <v>1</v>
      </c>
      <c r="B21" s="161" t="s">
        <v>2</v>
      </c>
      <c r="C21" s="168" t="s">
        <v>3</v>
      </c>
      <c r="D21" s="142" t="s">
        <v>112</v>
      </c>
      <c r="E21" s="142"/>
      <c r="F21" s="142"/>
      <c r="G21" s="7"/>
    </row>
    <row r="22" spans="1:7" ht="20.25" customHeight="1">
      <c r="A22" s="167"/>
      <c r="B22" s="161"/>
      <c r="C22" s="168"/>
      <c r="D22" s="142" t="s">
        <v>113</v>
      </c>
      <c r="E22" s="142" t="s">
        <v>114</v>
      </c>
      <c r="F22" s="142" t="s">
        <v>164</v>
      </c>
      <c r="G22" s="7"/>
    </row>
    <row r="23" spans="1:7" ht="12.75">
      <c r="A23" s="167"/>
      <c r="B23" s="161"/>
      <c r="C23" s="168"/>
      <c r="D23" s="142"/>
      <c r="E23" s="142"/>
      <c r="F23" s="142"/>
      <c r="G23" s="7"/>
    </row>
    <row r="24" spans="1:8" ht="25.5" customHeight="1">
      <c r="A24" s="1"/>
      <c r="B24" s="1"/>
      <c r="C24" s="10" t="s">
        <v>38</v>
      </c>
      <c r="D24" s="78">
        <f>D25+D115+D149+D160</f>
        <v>9904.659999999998</v>
      </c>
      <c r="E24" s="78">
        <f>E25+E115+E149+E160</f>
        <v>5465.65</v>
      </c>
      <c r="F24" s="67">
        <f>F25+F115+F149+F160</f>
        <v>5407.65</v>
      </c>
      <c r="G24" s="7"/>
      <c r="H24" s="44"/>
    </row>
    <row r="25" spans="1:7" ht="62.25" customHeight="1">
      <c r="A25" s="94" t="s">
        <v>48</v>
      </c>
      <c r="B25" s="36"/>
      <c r="C25" s="93" t="s">
        <v>187</v>
      </c>
      <c r="D25" s="95">
        <f>D26+D35</f>
        <v>5569.099999999999</v>
      </c>
      <c r="E25" s="95">
        <f>E26+E35</f>
        <v>4807.95</v>
      </c>
      <c r="F25" s="95">
        <f>F26+F35</f>
        <v>4892.15</v>
      </c>
      <c r="G25" s="7"/>
    </row>
    <row r="26" spans="1:7" ht="21" customHeight="1">
      <c r="A26" s="18" t="s">
        <v>50</v>
      </c>
      <c r="B26" s="1"/>
      <c r="C26" s="16" t="s">
        <v>39</v>
      </c>
      <c r="D26" s="70">
        <f>D27+D30</f>
        <v>1881.83</v>
      </c>
      <c r="E26" s="70">
        <f>E27+E30</f>
        <v>2019.2</v>
      </c>
      <c r="F26" s="70">
        <f>F27+F30</f>
        <v>2019.2</v>
      </c>
      <c r="G26" s="7"/>
    </row>
    <row r="27" spans="1:7" ht="48.75" customHeight="1">
      <c r="A27" s="42" t="s">
        <v>51</v>
      </c>
      <c r="B27" s="42"/>
      <c r="C27" s="43" t="s">
        <v>42</v>
      </c>
      <c r="D27" s="1" t="s">
        <v>268</v>
      </c>
      <c r="E27" s="42" t="str">
        <f>E28</f>
        <v>581,5</v>
      </c>
      <c r="F27" s="42" t="str">
        <f>F28</f>
        <v>581,5</v>
      </c>
      <c r="G27" s="7"/>
    </row>
    <row r="28" spans="1:7" ht="66" customHeight="1">
      <c r="A28" s="1" t="s">
        <v>51</v>
      </c>
      <c r="B28" s="1" t="s">
        <v>6</v>
      </c>
      <c r="C28" s="16" t="s">
        <v>7</v>
      </c>
      <c r="D28" s="1" t="s">
        <v>268</v>
      </c>
      <c r="E28" s="42" t="s">
        <v>140</v>
      </c>
      <c r="F28" s="42" t="s">
        <v>140</v>
      </c>
      <c r="G28" s="7"/>
    </row>
    <row r="29" spans="1:7" ht="36.75" customHeight="1">
      <c r="A29" s="1" t="s">
        <v>51</v>
      </c>
      <c r="B29" s="1" t="s">
        <v>31</v>
      </c>
      <c r="C29" s="16" t="s">
        <v>32</v>
      </c>
      <c r="D29" s="1" t="s">
        <v>268</v>
      </c>
      <c r="E29" s="1" t="s">
        <v>140</v>
      </c>
      <c r="F29" s="1" t="s">
        <v>140</v>
      </c>
      <c r="G29" s="7"/>
    </row>
    <row r="30" spans="1:7" ht="36.75" customHeight="1">
      <c r="A30" s="74" t="s">
        <v>52</v>
      </c>
      <c r="B30" s="42"/>
      <c r="C30" s="43" t="s">
        <v>33</v>
      </c>
      <c r="D30" s="66">
        <f>D32+D34</f>
        <v>1293.9</v>
      </c>
      <c r="E30" s="66">
        <f>E31+E33</f>
        <v>1437.7</v>
      </c>
      <c r="F30" s="66">
        <f>F31+F33</f>
        <v>1437.7</v>
      </c>
      <c r="G30" s="7"/>
    </row>
    <row r="31" spans="1:7" ht="67.5" customHeight="1">
      <c r="A31" s="35" t="s">
        <v>52</v>
      </c>
      <c r="B31" s="1" t="s">
        <v>6</v>
      </c>
      <c r="C31" s="16" t="s">
        <v>7</v>
      </c>
      <c r="D31" s="1" t="str">
        <f>D32</f>
        <v>990,2</v>
      </c>
      <c r="E31" s="16" t="str">
        <f>E32</f>
        <v>1064</v>
      </c>
      <c r="F31" s="16" t="str">
        <f>F32</f>
        <v>1064</v>
      </c>
      <c r="G31" s="7"/>
    </row>
    <row r="32" spans="1:7" ht="38.25" customHeight="1">
      <c r="A32" s="35" t="s">
        <v>52</v>
      </c>
      <c r="B32" s="1" t="s">
        <v>31</v>
      </c>
      <c r="C32" s="16" t="s">
        <v>32</v>
      </c>
      <c r="D32" s="1" t="s">
        <v>266</v>
      </c>
      <c r="E32" s="16" t="s">
        <v>143</v>
      </c>
      <c r="F32" s="16" t="s">
        <v>143</v>
      </c>
      <c r="G32" s="7"/>
    </row>
    <row r="33" spans="1:7" ht="26.25" customHeight="1">
      <c r="A33" s="35" t="s">
        <v>52</v>
      </c>
      <c r="B33" s="1" t="s">
        <v>10</v>
      </c>
      <c r="C33" s="16" t="s">
        <v>11</v>
      </c>
      <c r="D33" s="1" t="str">
        <f>D34</f>
        <v>303,7</v>
      </c>
      <c r="E33" s="16" t="str">
        <f>E34</f>
        <v>373,7</v>
      </c>
      <c r="F33" s="16">
        <f>F34</f>
        <v>373.7</v>
      </c>
      <c r="G33" s="7"/>
    </row>
    <row r="34" spans="1:7" ht="43.5" customHeight="1">
      <c r="A34" s="35" t="s">
        <v>52</v>
      </c>
      <c r="B34" s="1" t="s">
        <v>34</v>
      </c>
      <c r="C34" s="16" t="s">
        <v>35</v>
      </c>
      <c r="D34" s="1" t="s">
        <v>267</v>
      </c>
      <c r="E34" s="16" t="s">
        <v>141</v>
      </c>
      <c r="F34" s="17">
        <v>373.7</v>
      </c>
      <c r="G34" s="7"/>
    </row>
    <row r="35" spans="1:7" ht="72.75" customHeight="1">
      <c r="A35" s="107" t="s">
        <v>49</v>
      </c>
      <c r="B35" s="107"/>
      <c r="C35" s="108" t="s">
        <v>45</v>
      </c>
      <c r="D35" s="70">
        <f>D36+D50+D55+D58+D61+D74+D85+D98+D109+D112+D47+D68+D71+D92+D95+D103+D106+D44+D39+D79+D82</f>
        <v>3687.2699999999995</v>
      </c>
      <c r="E35" s="70">
        <f>E36+E50+E55+E58+E61+E74+E85+E98+E109+E112</f>
        <v>2788.75</v>
      </c>
      <c r="F35" s="70">
        <f>F36+F50+F55+F58+F61+F74+F85+F98+F109+F112</f>
        <v>2872.95</v>
      </c>
      <c r="G35" s="7"/>
    </row>
    <row r="36" spans="1:7" ht="75" customHeight="1">
      <c r="A36" s="42" t="s">
        <v>126</v>
      </c>
      <c r="B36" s="42"/>
      <c r="C36" s="43" t="s">
        <v>36</v>
      </c>
      <c r="D36" s="42" t="str">
        <f>D37</f>
        <v>0,15</v>
      </c>
      <c r="E36" s="42" t="s">
        <v>118</v>
      </c>
      <c r="F36" s="42" t="s">
        <v>118</v>
      </c>
      <c r="G36" s="7"/>
    </row>
    <row r="37" spans="1:7" ht="28.5" customHeight="1">
      <c r="A37" s="1" t="s">
        <v>126</v>
      </c>
      <c r="B37" s="1" t="s">
        <v>10</v>
      </c>
      <c r="C37" s="16" t="s">
        <v>11</v>
      </c>
      <c r="D37" s="1" t="str">
        <f>D38</f>
        <v>0,15</v>
      </c>
      <c r="E37" s="1" t="s">
        <v>118</v>
      </c>
      <c r="F37" s="1" t="s">
        <v>118</v>
      </c>
      <c r="G37" s="7"/>
    </row>
    <row r="38" spans="1:7" ht="39" customHeight="1">
      <c r="A38" s="1" t="s">
        <v>126</v>
      </c>
      <c r="B38" s="1" t="s">
        <v>34</v>
      </c>
      <c r="C38" s="16" t="s">
        <v>35</v>
      </c>
      <c r="D38" s="1" t="s">
        <v>118</v>
      </c>
      <c r="E38" s="1" t="s">
        <v>118</v>
      </c>
      <c r="F38" s="1" t="s">
        <v>118</v>
      </c>
      <c r="G38" s="7"/>
    </row>
    <row r="39" spans="1:7" ht="84" customHeight="1">
      <c r="A39" s="42" t="s">
        <v>238</v>
      </c>
      <c r="B39" s="96"/>
      <c r="C39" s="96" t="s">
        <v>237</v>
      </c>
      <c r="D39" s="73">
        <v>2.2</v>
      </c>
      <c r="E39" s="1"/>
      <c r="F39" s="1"/>
      <c r="G39" s="7"/>
    </row>
    <row r="40" spans="1:7" ht="57" customHeight="1">
      <c r="A40" s="1" t="s">
        <v>238</v>
      </c>
      <c r="B40" s="112" t="s">
        <v>6</v>
      </c>
      <c r="C40" s="16" t="s">
        <v>7</v>
      </c>
      <c r="D40" s="69">
        <v>2.1</v>
      </c>
      <c r="E40" s="1"/>
      <c r="F40" s="1"/>
      <c r="G40" s="7"/>
    </row>
    <row r="41" spans="1:7" ht="39" customHeight="1">
      <c r="A41" s="1" t="s">
        <v>238</v>
      </c>
      <c r="B41" s="112" t="s">
        <v>31</v>
      </c>
      <c r="C41" s="16" t="s">
        <v>32</v>
      </c>
      <c r="D41" s="69">
        <v>2.1</v>
      </c>
      <c r="E41" s="1"/>
      <c r="F41" s="1"/>
      <c r="G41" s="7"/>
    </row>
    <row r="42" spans="1:7" ht="39" customHeight="1">
      <c r="A42" s="1" t="s">
        <v>238</v>
      </c>
      <c r="B42" s="113" t="s">
        <v>10</v>
      </c>
      <c r="C42" s="105" t="s">
        <v>11</v>
      </c>
      <c r="D42" s="69">
        <v>0.1</v>
      </c>
      <c r="E42" s="1"/>
      <c r="F42" s="1"/>
      <c r="G42" s="7"/>
    </row>
    <row r="43" spans="1:7" ht="39" customHeight="1">
      <c r="A43" s="1" t="s">
        <v>238</v>
      </c>
      <c r="B43" s="113">
        <v>240</v>
      </c>
      <c r="C43" s="105" t="s">
        <v>35</v>
      </c>
      <c r="D43" s="69">
        <v>0.1</v>
      </c>
      <c r="E43" s="1"/>
      <c r="F43" s="1"/>
      <c r="G43" s="7"/>
    </row>
    <row r="44" spans="1:7" ht="39" customHeight="1">
      <c r="A44" s="42" t="s">
        <v>226</v>
      </c>
      <c r="B44" s="42"/>
      <c r="C44" s="43" t="s">
        <v>227</v>
      </c>
      <c r="D44" s="69">
        <v>8</v>
      </c>
      <c r="E44" s="1"/>
      <c r="F44" s="1"/>
      <c r="G44" s="7"/>
    </row>
    <row r="45" spans="1:7" ht="39" customHeight="1">
      <c r="A45" s="1" t="s">
        <v>226</v>
      </c>
      <c r="B45" s="1" t="s">
        <v>10</v>
      </c>
      <c r="C45" s="16" t="s">
        <v>11</v>
      </c>
      <c r="D45" s="69">
        <v>8</v>
      </c>
      <c r="E45" s="1"/>
      <c r="F45" s="1"/>
      <c r="G45" s="7"/>
    </row>
    <row r="46" spans="1:7" ht="39" customHeight="1">
      <c r="A46" s="1" t="s">
        <v>226</v>
      </c>
      <c r="B46" s="1" t="s">
        <v>34</v>
      </c>
      <c r="C46" s="16" t="s">
        <v>35</v>
      </c>
      <c r="D46" s="69">
        <v>8</v>
      </c>
      <c r="E46" s="1"/>
      <c r="F46" s="1"/>
      <c r="G46" s="7"/>
    </row>
    <row r="47" spans="1:7" ht="39" customHeight="1">
      <c r="A47" s="42" t="s">
        <v>201</v>
      </c>
      <c r="B47" s="42"/>
      <c r="C47" s="43" t="s">
        <v>202</v>
      </c>
      <c r="D47" s="42" t="s">
        <v>203</v>
      </c>
      <c r="E47" s="1"/>
      <c r="F47" s="1"/>
      <c r="G47" s="7"/>
    </row>
    <row r="48" spans="1:7" ht="39" customHeight="1">
      <c r="A48" s="1" t="s">
        <v>201</v>
      </c>
      <c r="B48" s="1" t="s">
        <v>10</v>
      </c>
      <c r="C48" s="16" t="s">
        <v>11</v>
      </c>
      <c r="D48" s="1" t="s">
        <v>203</v>
      </c>
      <c r="E48" s="1"/>
      <c r="F48" s="1"/>
      <c r="G48" s="7"/>
    </row>
    <row r="49" spans="1:7" ht="39" customHeight="1">
      <c r="A49" s="1" t="s">
        <v>201</v>
      </c>
      <c r="B49" s="1" t="s">
        <v>34</v>
      </c>
      <c r="C49" s="16" t="s">
        <v>35</v>
      </c>
      <c r="D49" s="1" t="s">
        <v>203</v>
      </c>
      <c r="E49" s="1"/>
      <c r="F49" s="1"/>
      <c r="G49" s="7"/>
    </row>
    <row r="50" spans="1:7" ht="63.75" customHeight="1">
      <c r="A50" s="42" t="s">
        <v>58</v>
      </c>
      <c r="B50" s="42"/>
      <c r="C50" s="47" t="s">
        <v>57</v>
      </c>
      <c r="D50" s="42">
        <f>D51+D53</f>
        <v>88.5</v>
      </c>
      <c r="E50" s="42">
        <f>E51+E53</f>
        <v>87.2</v>
      </c>
      <c r="F50" s="42">
        <f>F51+F53</f>
        <v>90.2</v>
      </c>
      <c r="G50" s="7"/>
    </row>
    <row r="51" spans="1:7" ht="66.75" customHeight="1">
      <c r="A51" s="1" t="s">
        <v>58</v>
      </c>
      <c r="B51" s="1" t="s">
        <v>6</v>
      </c>
      <c r="C51" s="16" t="s">
        <v>7</v>
      </c>
      <c r="D51" s="1" t="str">
        <f>D52</f>
        <v>65,7</v>
      </c>
      <c r="E51" s="1">
        <f>E52</f>
        <v>66.2</v>
      </c>
      <c r="F51" s="1">
        <f>F52</f>
        <v>68.9</v>
      </c>
      <c r="G51" s="7"/>
    </row>
    <row r="52" spans="1:7" ht="39" customHeight="1">
      <c r="A52" s="1" t="s">
        <v>58</v>
      </c>
      <c r="B52" s="1" t="s">
        <v>31</v>
      </c>
      <c r="C52" s="16" t="s">
        <v>32</v>
      </c>
      <c r="D52" s="1" t="s">
        <v>142</v>
      </c>
      <c r="E52" s="69">
        <v>66.2</v>
      </c>
      <c r="F52" s="69">
        <v>68.9</v>
      </c>
      <c r="G52" s="7"/>
    </row>
    <row r="53" spans="1:7" ht="34.5" customHeight="1">
      <c r="A53" s="1" t="s">
        <v>58</v>
      </c>
      <c r="B53" s="1" t="s">
        <v>10</v>
      </c>
      <c r="C53" s="16" t="s">
        <v>11</v>
      </c>
      <c r="D53" s="1" t="str">
        <f>D54</f>
        <v>22,8</v>
      </c>
      <c r="E53" s="69" t="str">
        <f>E54</f>
        <v>21</v>
      </c>
      <c r="F53" s="69">
        <f>F54</f>
        <v>21.3</v>
      </c>
      <c r="G53" s="7"/>
    </row>
    <row r="54" spans="1:7" ht="39" customHeight="1">
      <c r="A54" s="35" t="s">
        <v>58</v>
      </c>
      <c r="B54" s="1" t="s">
        <v>34</v>
      </c>
      <c r="C54" s="16" t="s">
        <v>35</v>
      </c>
      <c r="D54" s="1" t="s">
        <v>254</v>
      </c>
      <c r="E54" s="69" t="s">
        <v>81</v>
      </c>
      <c r="F54" s="69">
        <v>21.3</v>
      </c>
      <c r="G54" s="7"/>
    </row>
    <row r="55" spans="1:7" ht="37.5" customHeight="1">
      <c r="A55" s="42" t="s">
        <v>59</v>
      </c>
      <c r="B55" s="42"/>
      <c r="C55" s="43" t="s">
        <v>15</v>
      </c>
      <c r="D55" s="25"/>
      <c r="E55" s="84">
        <v>15</v>
      </c>
      <c r="F55" s="73">
        <v>15</v>
      </c>
      <c r="G55" s="7"/>
    </row>
    <row r="56" spans="1:7" ht="28.5" customHeight="1">
      <c r="A56" s="1" t="s">
        <v>59</v>
      </c>
      <c r="B56" s="1" t="s">
        <v>10</v>
      </c>
      <c r="C56" s="16" t="s">
        <v>11</v>
      </c>
      <c r="D56" s="25"/>
      <c r="E56" s="25">
        <v>15</v>
      </c>
      <c r="F56" s="69">
        <v>15</v>
      </c>
      <c r="G56" s="7"/>
    </row>
    <row r="57" spans="1:7" ht="32.25" customHeight="1">
      <c r="A57" s="1" t="s">
        <v>59</v>
      </c>
      <c r="B57" s="1" t="s">
        <v>34</v>
      </c>
      <c r="C57" s="16" t="s">
        <v>35</v>
      </c>
      <c r="D57" s="25"/>
      <c r="E57" s="25">
        <v>15</v>
      </c>
      <c r="F57" s="69">
        <v>15</v>
      </c>
      <c r="G57" s="7"/>
    </row>
    <row r="58" spans="1:7" ht="65.25" customHeight="1">
      <c r="A58" s="42" t="s">
        <v>60</v>
      </c>
      <c r="B58" s="48"/>
      <c r="C58" s="49" t="s">
        <v>61</v>
      </c>
      <c r="D58" s="1" t="s">
        <v>145</v>
      </c>
      <c r="E58" s="1" t="s">
        <v>146</v>
      </c>
      <c r="F58" s="69">
        <v>959</v>
      </c>
      <c r="G58" s="7"/>
    </row>
    <row r="59" spans="1:7" ht="33" customHeight="1">
      <c r="A59" s="1" t="s">
        <v>60</v>
      </c>
      <c r="B59" s="1" t="s">
        <v>10</v>
      </c>
      <c r="C59" s="16" t="s">
        <v>11</v>
      </c>
      <c r="D59" s="1" t="s">
        <v>145</v>
      </c>
      <c r="E59" s="1" t="s">
        <v>146</v>
      </c>
      <c r="F59" s="69">
        <v>959</v>
      </c>
      <c r="G59" s="7"/>
    </row>
    <row r="60" spans="1:7" ht="29.25" customHeight="1">
      <c r="A60" s="1" t="s">
        <v>60</v>
      </c>
      <c r="B60" s="1" t="s">
        <v>34</v>
      </c>
      <c r="C60" s="16" t="s">
        <v>35</v>
      </c>
      <c r="D60" s="1" t="s">
        <v>145</v>
      </c>
      <c r="E60" s="1" t="s">
        <v>146</v>
      </c>
      <c r="F60" s="69">
        <v>959</v>
      </c>
      <c r="G60" s="7"/>
    </row>
    <row r="61" spans="1:7" ht="29.25" customHeight="1">
      <c r="A61" s="42" t="s">
        <v>99</v>
      </c>
      <c r="B61" s="42"/>
      <c r="C61" s="43" t="s">
        <v>100</v>
      </c>
      <c r="D61" s="42">
        <f>D62+D64+D66</f>
        <v>583.0999999999999</v>
      </c>
      <c r="E61" s="73">
        <f>E62+E64</f>
        <v>542.1</v>
      </c>
      <c r="F61" s="73">
        <f>F62+F64</f>
        <v>542.1</v>
      </c>
      <c r="G61" s="7"/>
    </row>
    <row r="62" spans="1:7" ht="29.25" customHeight="1">
      <c r="A62" s="1" t="s">
        <v>99</v>
      </c>
      <c r="B62" s="35" t="s">
        <v>6</v>
      </c>
      <c r="C62" s="45" t="s">
        <v>7</v>
      </c>
      <c r="D62" s="35" t="str">
        <f>D63</f>
        <v>357,9</v>
      </c>
      <c r="E62" s="35" t="str">
        <f>E63</f>
        <v>361,7</v>
      </c>
      <c r="F62" s="35">
        <f>F63</f>
        <v>361.7</v>
      </c>
      <c r="G62" s="7"/>
    </row>
    <row r="63" spans="1:7" ht="29.25" customHeight="1">
      <c r="A63" s="1" t="s">
        <v>99</v>
      </c>
      <c r="B63" s="35" t="s">
        <v>105</v>
      </c>
      <c r="C63" s="45" t="s">
        <v>106</v>
      </c>
      <c r="D63" s="35" t="s">
        <v>273</v>
      </c>
      <c r="E63" s="35" t="s">
        <v>148</v>
      </c>
      <c r="F63" s="69">
        <v>361.7</v>
      </c>
      <c r="G63" s="7"/>
    </row>
    <row r="64" spans="1:7" ht="29.25" customHeight="1">
      <c r="A64" s="1" t="s">
        <v>99</v>
      </c>
      <c r="B64" s="1" t="s">
        <v>10</v>
      </c>
      <c r="C64" s="16" t="s">
        <v>11</v>
      </c>
      <c r="D64" s="35" t="str">
        <f>D65</f>
        <v>224,2</v>
      </c>
      <c r="E64" s="35" t="str">
        <f>E65</f>
        <v>180,4</v>
      </c>
      <c r="F64" s="35">
        <f>F65</f>
        <v>180.4</v>
      </c>
      <c r="G64" s="7"/>
    </row>
    <row r="65" spans="1:7" ht="29.25" customHeight="1">
      <c r="A65" s="1" t="s">
        <v>99</v>
      </c>
      <c r="B65" s="1" t="s">
        <v>34</v>
      </c>
      <c r="C65" s="16" t="s">
        <v>35</v>
      </c>
      <c r="D65" s="35" t="s">
        <v>274</v>
      </c>
      <c r="E65" s="35" t="s">
        <v>149</v>
      </c>
      <c r="F65" s="69">
        <v>180.4</v>
      </c>
      <c r="G65" s="7"/>
    </row>
    <row r="66" spans="1:7" ht="29.25" customHeight="1">
      <c r="A66" s="105" t="s">
        <v>99</v>
      </c>
      <c r="B66" s="69">
        <v>850</v>
      </c>
      <c r="C66" s="7" t="s">
        <v>96</v>
      </c>
      <c r="D66" s="119">
        <v>1</v>
      </c>
      <c r="E66" s="97"/>
      <c r="F66" s="69"/>
      <c r="G66" s="7"/>
    </row>
    <row r="67" spans="1:7" ht="29.25" customHeight="1">
      <c r="A67" s="105" t="s">
        <v>99</v>
      </c>
      <c r="B67" s="69">
        <v>851</v>
      </c>
      <c r="C67" s="106" t="s">
        <v>234</v>
      </c>
      <c r="D67" s="119">
        <v>1</v>
      </c>
      <c r="E67" s="97"/>
      <c r="F67" s="69"/>
      <c r="G67" s="7"/>
    </row>
    <row r="68" spans="1:7" ht="79.5" customHeight="1">
      <c r="A68" s="42" t="s">
        <v>206</v>
      </c>
      <c r="B68" s="1"/>
      <c r="C68" s="50" t="s">
        <v>207</v>
      </c>
      <c r="D68" s="97" t="s">
        <v>280</v>
      </c>
      <c r="E68" s="97"/>
      <c r="F68" s="69"/>
      <c r="G68" s="7"/>
    </row>
    <row r="69" spans="1:7" ht="29.25" customHeight="1">
      <c r="A69" s="1" t="s">
        <v>206</v>
      </c>
      <c r="B69" s="35" t="s">
        <v>6</v>
      </c>
      <c r="C69" s="45" t="s">
        <v>7</v>
      </c>
      <c r="D69" s="97" t="s">
        <v>280</v>
      </c>
      <c r="E69" s="97"/>
      <c r="F69" s="69"/>
      <c r="G69" s="7"/>
    </row>
    <row r="70" spans="1:7" ht="29.25" customHeight="1">
      <c r="A70" s="1" t="s">
        <v>206</v>
      </c>
      <c r="B70" s="35" t="s">
        <v>105</v>
      </c>
      <c r="C70" s="45" t="s">
        <v>106</v>
      </c>
      <c r="D70" s="97" t="s">
        <v>280</v>
      </c>
      <c r="E70" s="97"/>
      <c r="F70" s="69"/>
      <c r="G70" s="7"/>
    </row>
    <row r="71" spans="1:7" ht="81.75" customHeight="1">
      <c r="A71" s="42" t="s">
        <v>209</v>
      </c>
      <c r="B71" s="35"/>
      <c r="C71" s="98" t="s">
        <v>208</v>
      </c>
      <c r="D71" s="97" t="s">
        <v>272</v>
      </c>
      <c r="E71" s="97"/>
      <c r="F71" s="69"/>
      <c r="G71" s="7"/>
    </row>
    <row r="72" spans="1:7" ht="29.25" customHeight="1">
      <c r="A72" s="1" t="s">
        <v>209</v>
      </c>
      <c r="B72" s="35" t="s">
        <v>6</v>
      </c>
      <c r="C72" s="45" t="s">
        <v>7</v>
      </c>
      <c r="D72" s="97" t="s">
        <v>272</v>
      </c>
      <c r="E72" s="97"/>
      <c r="F72" s="69"/>
      <c r="G72" s="7"/>
    </row>
    <row r="73" spans="1:7" ht="29.25" customHeight="1">
      <c r="A73" s="1" t="s">
        <v>209</v>
      </c>
      <c r="B73" s="35" t="s">
        <v>105</v>
      </c>
      <c r="C73" s="45" t="s">
        <v>106</v>
      </c>
      <c r="D73" s="97" t="s">
        <v>272</v>
      </c>
      <c r="E73" s="97"/>
      <c r="F73" s="69"/>
      <c r="G73" s="7"/>
    </row>
    <row r="74" spans="1:7" ht="29.25" customHeight="1">
      <c r="A74" s="42" t="s">
        <v>101</v>
      </c>
      <c r="B74" s="42"/>
      <c r="C74" s="50" t="s">
        <v>102</v>
      </c>
      <c r="D74" s="83">
        <f>D75+D77</f>
        <v>181.4</v>
      </c>
      <c r="E74" s="91">
        <f>E76+E78</f>
        <v>86.9</v>
      </c>
      <c r="F74" s="73">
        <f>F76+F78</f>
        <v>86.9</v>
      </c>
      <c r="G74" s="7"/>
    </row>
    <row r="75" spans="1:7" ht="29.25" customHeight="1">
      <c r="A75" s="1" t="s">
        <v>101</v>
      </c>
      <c r="B75" s="35" t="s">
        <v>6</v>
      </c>
      <c r="C75" s="45" t="s">
        <v>7</v>
      </c>
      <c r="D75" s="35" t="str">
        <f>D76</f>
        <v>140,9</v>
      </c>
      <c r="E75" s="35" t="str">
        <f>E76</f>
        <v>60,9</v>
      </c>
      <c r="F75" s="35">
        <f>F76</f>
        <v>60.9</v>
      </c>
      <c r="G75" s="7"/>
    </row>
    <row r="76" spans="1:7" ht="29.25" customHeight="1">
      <c r="A76" s="1" t="s">
        <v>101</v>
      </c>
      <c r="B76" s="35" t="s">
        <v>105</v>
      </c>
      <c r="C76" s="45" t="s">
        <v>106</v>
      </c>
      <c r="D76" s="35" t="s">
        <v>275</v>
      </c>
      <c r="E76" s="35" t="s">
        <v>150</v>
      </c>
      <c r="F76" s="71">
        <v>60.9</v>
      </c>
      <c r="G76" s="7"/>
    </row>
    <row r="77" spans="1:7" ht="29.25" customHeight="1">
      <c r="A77" s="1" t="s">
        <v>101</v>
      </c>
      <c r="B77" s="1" t="s">
        <v>10</v>
      </c>
      <c r="C77" s="16" t="s">
        <v>11</v>
      </c>
      <c r="D77" s="69">
        <f>D78</f>
        <v>40.5</v>
      </c>
      <c r="E77" s="69">
        <f>E78</f>
        <v>26</v>
      </c>
      <c r="F77" s="69">
        <f>F78</f>
        <v>26</v>
      </c>
      <c r="G77" s="7"/>
    </row>
    <row r="78" spans="1:7" ht="29.25" customHeight="1">
      <c r="A78" s="1" t="s">
        <v>101</v>
      </c>
      <c r="B78" s="1" t="s">
        <v>34</v>
      </c>
      <c r="C78" s="16" t="s">
        <v>35</v>
      </c>
      <c r="D78" s="69">
        <v>40.5</v>
      </c>
      <c r="E78" s="69">
        <v>26</v>
      </c>
      <c r="F78" s="69">
        <v>26</v>
      </c>
      <c r="G78" s="7"/>
    </row>
    <row r="79" spans="1:7" ht="83.25" customHeight="1">
      <c r="A79" s="42" t="s">
        <v>289</v>
      </c>
      <c r="B79" s="1"/>
      <c r="C79" s="98" t="s">
        <v>276</v>
      </c>
      <c r="D79" s="119">
        <v>36.5</v>
      </c>
      <c r="E79" s="119"/>
      <c r="F79" s="69"/>
      <c r="G79" s="7"/>
    </row>
    <row r="80" spans="1:7" ht="58.5" customHeight="1">
      <c r="A80" s="1" t="s">
        <v>289</v>
      </c>
      <c r="B80" s="35" t="s">
        <v>6</v>
      </c>
      <c r="C80" s="45" t="s">
        <v>7</v>
      </c>
      <c r="D80" s="35" t="s">
        <v>277</v>
      </c>
      <c r="E80" s="119"/>
      <c r="F80" s="69"/>
      <c r="G80" s="7"/>
    </row>
    <row r="81" spans="1:7" ht="29.25" customHeight="1">
      <c r="A81" s="1" t="s">
        <v>289</v>
      </c>
      <c r="B81" s="35" t="s">
        <v>105</v>
      </c>
      <c r="C81" s="45" t="s">
        <v>106</v>
      </c>
      <c r="D81" s="35" t="s">
        <v>277</v>
      </c>
      <c r="E81" s="119"/>
      <c r="F81" s="69"/>
      <c r="G81" s="7"/>
    </row>
    <row r="82" spans="1:7" ht="67.5" customHeight="1">
      <c r="A82" s="42" t="s">
        <v>279</v>
      </c>
      <c r="B82" s="35"/>
      <c r="C82" s="50" t="s">
        <v>278</v>
      </c>
      <c r="D82" s="172" t="s">
        <v>281</v>
      </c>
      <c r="E82" s="119"/>
      <c r="F82" s="69"/>
      <c r="G82" s="7"/>
    </row>
    <row r="83" spans="1:7" ht="54.75" customHeight="1">
      <c r="A83" s="1" t="s">
        <v>279</v>
      </c>
      <c r="B83" s="35" t="s">
        <v>6</v>
      </c>
      <c r="C83" s="45" t="s">
        <v>7</v>
      </c>
      <c r="D83" s="97" t="s">
        <v>281</v>
      </c>
      <c r="E83" s="119"/>
      <c r="F83" s="69"/>
      <c r="G83" s="7"/>
    </row>
    <row r="84" spans="1:7" ht="29.25" customHeight="1">
      <c r="A84" s="1" t="s">
        <v>279</v>
      </c>
      <c r="B84" s="35" t="s">
        <v>105</v>
      </c>
      <c r="C84" s="45" t="s">
        <v>106</v>
      </c>
      <c r="D84" s="97" t="s">
        <v>281</v>
      </c>
      <c r="E84" s="119"/>
      <c r="F84" s="69"/>
      <c r="G84" s="7"/>
    </row>
    <row r="85" spans="1:7" ht="42" customHeight="1">
      <c r="A85" s="42" t="s">
        <v>110</v>
      </c>
      <c r="B85" s="42"/>
      <c r="C85" s="50" t="s">
        <v>138</v>
      </c>
      <c r="D85" s="83">
        <f>D86+D88+D90</f>
        <v>471.3</v>
      </c>
      <c r="E85" s="83">
        <f>E86+E88</f>
        <v>332.5</v>
      </c>
      <c r="F85" s="42">
        <f>F86+F88</f>
        <v>332.5</v>
      </c>
      <c r="G85" s="7"/>
    </row>
    <row r="86" spans="1:7" ht="29.25" customHeight="1">
      <c r="A86" s="1" t="s">
        <v>110</v>
      </c>
      <c r="B86" s="35" t="s">
        <v>6</v>
      </c>
      <c r="C86" s="45" t="s">
        <v>7</v>
      </c>
      <c r="D86" s="35" t="str">
        <f>D87</f>
        <v>428,5</v>
      </c>
      <c r="E86" s="35" t="str">
        <f>E87</f>
        <v>321,6</v>
      </c>
      <c r="F86" s="35">
        <f>F87</f>
        <v>321.6</v>
      </c>
      <c r="G86" s="7"/>
    </row>
    <row r="87" spans="1:7" ht="29.25" customHeight="1">
      <c r="A87" s="1" t="s">
        <v>111</v>
      </c>
      <c r="B87" s="35" t="s">
        <v>105</v>
      </c>
      <c r="C87" s="45" t="s">
        <v>106</v>
      </c>
      <c r="D87" s="35" t="s">
        <v>282</v>
      </c>
      <c r="E87" s="35" t="s">
        <v>151</v>
      </c>
      <c r="F87" s="71">
        <v>321.6</v>
      </c>
      <c r="G87" s="7"/>
    </row>
    <row r="88" spans="1:7" ht="29.25" customHeight="1">
      <c r="A88" s="1" t="s">
        <v>111</v>
      </c>
      <c r="B88" s="1" t="s">
        <v>10</v>
      </c>
      <c r="C88" s="16" t="s">
        <v>11</v>
      </c>
      <c r="D88" s="69">
        <f>D89</f>
        <v>42.6</v>
      </c>
      <c r="E88" s="69">
        <f>E89</f>
        <v>10.9</v>
      </c>
      <c r="F88" s="69">
        <f>F89</f>
        <v>10.9</v>
      </c>
      <c r="G88" s="7"/>
    </row>
    <row r="89" spans="1:7" ht="29.25" customHeight="1">
      <c r="A89" s="1" t="s">
        <v>111</v>
      </c>
      <c r="B89" s="1" t="s">
        <v>34</v>
      </c>
      <c r="C89" s="16" t="s">
        <v>35</v>
      </c>
      <c r="D89" s="69">
        <v>42.6</v>
      </c>
      <c r="E89" s="69">
        <v>10.9</v>
      </c>
      <c r="F89" s="69">
        <v>10.9</v>
      </c>
      <c r="G89" s="7"/>
    </row>
    <row r="90" spans="1:7" ht="21" customHeight="1">
      <c r="A90" s="1" t="s">
        <v>111</v>
      </c>
      <c r="B90" s="38" t="s">
        <v>89</v>
      </c>
      <c r="C90" s="37" t="s">
        <v>88</v>
      </c>
      <c r="D90" s="82" t="s">
        <v>216</v>
      </c>
      <c r="E90" s="69"/>
      <c r="F90" s="69"/>
      <c r="G90" s="7"/>
    </row>
    <row r="91" spans="1:7" ht="22.5" customHeight="1">
      <c r="A91" s="1" t="s">
        <v>111</v>
      </c>
      <c r="B91" s="38" t="s">
        <v>95</v>
      </c>
      <c r="C91" s="37" t="s">
        <v>96</v>
      </c>
      <c r="D91" s="82" t="s">
        <v>216</v>
      </c>
      <c r="E91" s="69"/>
      <c r="F91" s="69"/>
      <c r="G91" s="7"/>
    </row>
    <row r="92" spans="1:7" ht="54.75" customHeight="1">
      <c r="A92" s="42" t="s">
        <v>221</v>
      </c>
      <c r="B92" s="102"/>
      <c r="C92" s="103" t="s">
        <v>218</v>
      </c>
      <c r="D92" s="83" t="str">
        <f>D93</f>
        <v>96,87</v>
      </c>
      <c r="E92" s="69"/>
      <c r="F92" s="69"/>
      <c r="G92" s="7"/>
    </row>
    <row r="93" spans="1:7" ht="38.25" customHeight="1">
      <c r="A93" s="1" t="s">
        <v>221</v>
      </c>
      <c r="B93" s="35" t="s">
        <v>6</v>
      </c>
      <c r="C93" s="45" t="s">
        <v>7</v>
      </c>
      <c r="D93" s="82" t="str">
        <f>D94</f>
        <v>96,87</v>
      </c>
      <c r="E93" s="69"/>
      <c r="F93" s="69"/>
      <c r="G93" s="7"/>
    </row>
    <row r="94" spans="1:7" ht="22.5" customHeight="1">
      <c r="A94" s="1" t="s">
        <v>221</v>
      </c>
      <c r="B94" s="35" t="s">
        <v>105</v>
      </c>
      <c r="C94" s="45" t="s">
        <v>106</v>
      </c>
      <c r="D94" s="82" t="s">
        <v>283</v>
      </c>
      <c r="E94" s="69"/>
      <c r="F94" s="69"/>
      <c r="G94" s="7"/>
    </row>
    <row r="95" spans="1:7" ht="61.5" customHeight="1">
      <c r="A95" s="42" t="s">
        <v>222</v>
      </c>
      <c r="B95" s="74"/>
      <c r="C95" s="100" t="s">
        <v>219</v>
      </c>
      <c r="D95" s="83" t="str">
        <f>D96</f>
        <v>9,7</v>
      </c>
      <c r="E95" s="69"/>
      <c r="F95" s="69"/>
      <c r="G95" s="7"/>
    </row>
    <row r="96" spans="1:7" ht="38.25" customHeight="1">
      <c r="A96" s="1" t="s">
        <v>222</v>
      </c>
      <c r="B96" s="35" t="s">
        <v>6</v>
      </c>
      <c r="C96" s="45" t="s">
        <v>7</v>
      </c>
      <c r="D96" s="82" t="str">
        <f>D97</f>
        <v>9,7</v>
      </c>
      <c r="E96" s="69"/>
      <c r="F96" s="69"/>
      <c r="G96" s="7"/>
    </row>
    <row r="97" spans="1:7" ht="22.5" customHeight="1">
      <c r="A97" s="1" t="s">
        <v>222</v>
      </c>
      <c r="B97" s="35" t="s">
        <v>105</v>
      </c>
      <c r="C97" s="45" t="s">
        <v>106</v>
      </c>
      <c r="D97" s="82" t="s">
        <v>284</v>
      </c>
      <c r="E97" s="69"/>
      <c r="F97" s="69"/>
      <c r="G97" s="7"/>
    </row>
    <row r="98" spans="1:7" ht="29.25" customHeight="1">
      <c r="A98" s="51" t="s">
        <v>103</v>
      </c>
      <c r="B98" s="42"/>
      <c r="C98" s="43" t="s">
        <v>104</v>
      </c>
      <c r="D98" s="73">
        <f>D99+D101</f>
        <v>759.5</v>
      </c>
      <c r="E98" s="73">
        <f>E99+E101</f>
        <v>846.1</v>
      </c>
      <c r="F98" s="73">
        <f>F99+F101</f>
        <v>846.1</v>
      </c>
      <c r="G98" s="7"/>
    </row>
    <row r="99" spans="1:7" ht="29.25" customHeight="1">
      <c r="A99" s="19" t="s">
        <v>103</v>
      </c>
      <c r="B99" s="35" t="s">
        <v>6</v>
      </c>
      <c r="C99" s="45" t="s">
        <v>7</v>
      </c>
      <c r="D99" s="35" t="str">
        <f>D100</f>
        <v>397,7</v>
      </c>
      <c r="E99" s="35" t="str">
        <f>E100</f>
        <v>510,3</v>
      </c>
      <c r="F99" s="35">
        <f>F100</f>
        <v>510.3</v>
      </c>
      <c r="G99" s="7"/>
    </row>
    <row r="100" spans="1:7" ht="29.25" customHeight="1">
      <c r="A100" s="19" t="s">
        <v>103</v>
      </c>
      <c r="B100" s="35" t="s">
        <v>105</v>
      </c>
      <c r="C100" s="45" t="s">
        <v>106</v>
      </c>
      <c r="D100" s="35" t="s">
        <v>285</v>
      </c>
      <c r="E100" s="35" t="s">
        <v>152</v>
      </c>
      <c r="F100" s="71">
        <v>510.3</v>
      </c>
      <c r="G100" s="7"/>
    </row>
    <row r="101" spans="1:7" ht="29.25" customHeight="1">
      <c r="A101" s="19" t="s">
        <v>103</v>
      </c>
      <c r="B101" s="1" t="s">
        <v>10</v>
      </c>
      <c r="C101" s="16" t="s">
        <v>11</v>
      </c>
      <c r="D101" s="1" t="str">
        <f>D102</f>
        <v>361,8</v>
      </c>
      <c r="E101" s="1" t="str">
        <f>E102</f>
        <v>335,8</v>
      </c>
      <c r="F101" s="1">
        <f>F102</f>
        <v>335.8</v>
      </c>
      <c r="G101" s="7"/>
    </row>
    <row r="102" spans="1:7" ht="29.25" customHeight="1">
      <c r="A102" s="19" t="s">
        <v>103</v>
      </c>
      <c r="B102" s="1" t="s">
        <v>34</v>
      </c>
      <c r="C102" s="16" t="s">
        <v>35</v>
      </c>
      <c r="D102" s="1" t="s">
        <v>286</v>
      </c>
      <c r="E102" s="1" t="s">
        <v>153</v>
      </c>
      <c r="F102" s="71">
        <v>335.8</v>
      </c>
      <c r="G102" s="7"/>
    </row>
    <row r="103" spans="1:7" ht="50.25" customHeight="1">
      <c r="A103" s="42" t="s">
        <v>223</v>
      </c>
      <c r="B103" s="42"/>
      <c r="C103" s="43" t="s">
        <v>218</v>
      </c>
      <c r="D103" s="42" t="s">
        <v>287</v>
      </c>
      <c r="E103" s="1"/>
      <c r="F103" s="71"/>
      <c r="G103" s="7"/>
    </row>
    <row r="104" spans="1:7" ht="55.5" customHeight="1">
      <c r="A104" s="1" t="s">
        <v>223</v>
      </c>
      <c r="B104" s="35" t="s">
        <v>6</v>
      </c>
      <c r="C104" s="45" t="s">
        <v>7</v>
      </c>
      <c r="D104" s="1" t="s">
        <v>287</v>
      </c>
      <c r="E104" s="1"/>
      <c r="F104" s="71"/>
      <c r="G104" s="7"/>
    </row>
    <row r="105" spans="1:7" ht="29.25" customHeight="1">
      <c r="A105" s="1" t="s">
        <v>223</v>
      </c>
      <c r="B105" s="35" t="s">
        <v>105</v>
      </c>
      <c r="C105" s="45" t="s">
        <v>106</v>
      </c>
      <c r="D105" s="1" t="s">
        <v>287</v>
      </c>
      <c r="E105" s="1"/>
      <c r="F105" s="71"/>
      <c r="G105" s="7"/>
    </row>
    <row r="106" spans="1:7" ht="60.75" customHeight="1">
      <c r="A106" s="42" t="s">
        <v>224</v>
      </c>
      <c r="B106" s="74"/>
      <c r="C106" s="101" t="s">
        <v>220</v>
      </c>
      <c r="D106" s="42" t="s">
        <v>225</v>
      </c>
      <c r="E106" s="1"/>
      <c r="F106" s="71"/>
      <c r="G106" s="7"/>
    </row>
    <row r="107" spans="1:7" ht="57" customHeight="1">
      <c r="A107" s="1" t="s">
        <v>224</v>
      </c>
      <c r="B107" s="35" t="s">
        <v>6</v>
      </c>
      <c r="C107" s="45" t="s">
        <v>7</v>
      </c>
      <c r="D107" s="1" t="s">
        <v>225</v>
      </c>
      <c r="E107" s="1"/>
      <c r="F107" s="71"/>
      <c r="G107" s="7"/>
    </row>
    <row r="108" spans="1:7" ht="29.25" customHeight="1">
      <c r="A108" s="1" t="s">
        <v>224</v>
      </c>
      <c r="B108" s="35" t="s">
        <v>105</v>
      </c>
      <c r="C108" s="45" t="s">
        <v>106</v>
      </c>
      <c r="D108" s="1" t="s">
        <v>225</v>
      </c>
      <c r="E108" s="1"/>
      <c r="F108" s="71"/>
      <c r="G108" s="7"/>
    </row>
    <row r="109" spans="1:7" ht="85.5" customHeight="1">
      <c r="A109" s="51" t="s">
        <v>127</v>
      </c>
      <c r="B109" s="42"/>
      <c r="C109" s="88" t="s">
        <v>128</v>
      </c>
      <c r="D109" s="73">
        <v>427</v>
      </c>
      <c r="E109" s="42" t="s">
        <v>41</v>
      </c>
      <c r="F109" s="73">
        <v>1</v>
      </c>
      <c r="G109" s="7"/>
    </row>
    <row r="110" spans="1:7" ht="29.25" customHeight="1">
      <c r="A110" s="19" t="s">
        <v>127</v>
      </c>
      <c r="B110" s="1" t="s">
        <v>122</v>
      </c>
      <c r="C110" s="86" t="s">
        <v>123</v>
      </c>
      <c r="D110" s="69">
        <v>427</v>
      </c>
      <c r="E110" s="1" t="s">
        <v>41</v>
      </c>
      <c r="F110" s="69">
        <v>1</v>
      </c>
      <c r="G110" s="7"/>
    </row>
    <row r="111" spans="1:7" ht="29.25" customHeight="1">
      <c r="A111" s="19" t="s">
        <v>127</v>
      </c>
      <c r="B111" s="1" t="s">
        <v>124</v>
      </c>
      <c r="C111" s="16" t="s">
        <v>125</v>
      </c>
      <c r="D111" s="69">
        <v>427</v>
      </c>
      <c r="E111" s="1" t="s">
        <v>41</v>
      </c>
      <c r="F111" s="69">
        <v>1</v>
      </c>
      <c r="G111" s="7"/>
    </row>
    <row r="112" spans="1:7" ht="29.25" customHeight="1">
      <c r="A112" s="51" t="s">
        <v>134</v>
      </c>
      <c r="B112" s="51"/>
      <c r="C112" s="49" t="s">
        <v>133</v>
      </c>
      <c r="D112" s="1" t="s">
        <v>135</v>
      </c>
      <c r="E112" s="42"/>
      <c r="F112" s="71"/>
      <c r="G112" s="7"/>
    </row>
    <row r="113" spans="1:7" ht="29.25" customHeight="1">
      <c r="A113" s="19" t="s">
        <v>134</v>
      </c>
      <c r="B113" s="19" t="s">
        <v>122</v>
      </c>
      <c r="C113" s="86" t="s">
        <v>123</v>
      </c>
      <c r="D113" s="1" t="s">
        <v>135</v>
      </c>
      <c r="E113" s="1"/>
      <c r="F113" s="71"/>
      <c r="G113" s="7"/>
    </row>
    <row r="114" spans="1:7" ht="29.25" customHeight="1">
      <c r="A114" s="19" t="s">
        <v>134</v>
      </c>
      <c r="B114" s="19" t="s">
        <v>124</v>
      </c>
      <c r="C114" s="16" t="s">
        <v>125</v>
      </c>
      <c r="D114" s="1" t="s">
        <v>135</v>
      </c>
      <c r="E114" s="1"/>
      <c r="F114" s="71"/>
      <c r="G114" s="7"/>
    </row>
    <row r="115" spans="1:7" ht="60.75" customHeight="1">
      <c r="A115" s="36" t="s">
        <v>62</v>
      </c>
      <c r="B115" s="36"/>
      <c r="C115" s="93" t="s">
        <v>156</v>
      </c>
      <c r="D115" s="36">
        <f>D116+D120+D133</f>
        <v>917.4399999999999</v>
      </c>
      <c r="E115" s="36">
        <f>E120+E133</f>
        <v>576.7</v>
      </c>
      <c r="F115" s="36">
        <f>F120+F133</f>
        <v>464.5</v>
      </c>
      <c r="G115" s="7"/>
    </row>
    <row r="116" spans="1:7" ht="41.25" customHeight="1">
      <c r="A116" s="1" t="s">
        <v>63</v>
      </c>
      <c r="B116" s="1"/>
      <c r="C116" s="16" t="s">
        <v>211</v>
      </c>
      <c r="D116" s="1" t="s">
        <v>210</v>
      </c>
      <c r="E116" s="36"/>
      <c r="F116" s="36"/>
      <c r="G116" s="7"/>
    </row>
    <row r="117" spans="1:7" ht="39.75" customHeight="1">
      <c r="A117" s="1"/>
      <c r="B117" s="1"/>
      <c r="C117" s="43" t="s">
        <v>212</v>
      </c>
      <c r="D117" s="42" t="s">
        <v>210</v>
      </c>
      <c r="E117" s="36"/>
      <c r="F117" s="36"/>
      <c r="G117" s="7"/>
    </row>
    <row r="118" spans="1:7" ht="35.25" customHeight="1">
      <c r="A118" s="1" t="s">
        <v>213</v>
      </c>
      <c r="B118" s="1" t="s">
        <v>10</v>
      </c>
      <c r="C118" s="16" t="s">
        <v>11</v>
      </c>
      <c r="D118" s="1" t="s">
        <v>210</v>
      </c>
      <c r="E118" s="36"/>
      <c r="F118" s="36"/>
      <c r="G118" s="7"/>
    </row>
    <row r="119" spans="1:7" ht="39" customHeight="1">
      <c r="A119" s="1" t="s">
        <v>213</v>
      </c>
      <c r="B119" s="1" t="s">
        <v>34</v>
      </c>
      <c r="C119" s="16" t="s">
        <v>35</v>
      </c>
      <c r="D119" s="1" t="s">
        <v>210</v>
      </c>
      <c r="E119" s="36"/>
      <c r="F119" s="36"/>
      <c r="G119" s="7"/>
    </row>
    <row r="120" spans="1:7" ht="63" customHeight="1">
      <c r="A120" s="1" t="s">
        <v>63</v>
      </c>
      <c r="B120" s="1"/>
      <c r="C120" s="16" t="s">
        <v>84</v>
      </c>
      <c r="D120" s="69">
        <f>D121+D124+D130+D127</f>
        <v>359.62</v>
      </c>
      <c r="E120" s="69">
        <f>E121</f>
        <v>100</v>
      </c>
      <c r="F120" s="69">
        <f>F121</f>
        <v>100</v>
      </c>
      <c r="G120" s="7"/>
    </row>
    <row r="121" spans="1:7" ht="38.25" customHeight="1">
      <c r="A121" s="42" t="s">
        <v>136</v>
      </c>
      <c r="B121" s="42"/>
      <c r="C121" s="43" t="s">
        <v>137</v>
      </c>
      <c r="D121" s="73">
        <f>D122</f>
        <v>0</v>
      </c>
      <c r="E121" s="73">
        <v>100</v>
      </c>
      <c r="F121" s="73">
        <v>100</v>
      </c>
      <c r="G121" s="7"/>
    </row>
    <row r="122" spans="1:7" ht="38.25" customHeight="1">
      <c r="A122" s="1" t="s">
        <v>136</v>
      </c>
      <c r="B122" s="1" t="s">
        <v>10</v>
      </c>
      <c r="C122" s="16" t="s">
        <v>11</v>
      </c>
      <c r="D122" s="69"/>
      <c r="E122" s="69">
        <v>100</v>
      </c>
      <c r="F122" s="69">
        <v>100</v>
      </c>
      <c r="G122" s="7"/>
    </row>
    <row r="123" spans="1:7" ht="38.25" customHeight="1">
      <c r="A123" s="1" t="s">
        <v>136</v>
      </c>
      <c r="B123" s="1" t="s">
        <v>34</v>
      </c>
      <c r="C123" s="16" t="s">
        <v>35</v>
      </c>
      <c r="D123" s="69"/>
      <c r="E123" s="69">
        <v>100</v>
      </c>
      <c r="F123" s="69">
        <v>100</v>
      </c>
      <c r="G123" s="7"/>
    </row>
    <row r="124" spans="1:7" ht="38.25" customHeight="1">
      <c r="A124" s="1" t="s">
        <v>204</v>
      </c>
      <c r="B124" s="1"/>
      <c r="C124" s="96" t="s">
        <v>205</v>
      </c>
      <c r="D124" s="69"/>
      <c r="E124" s="69"/>
      <c r="F124" s="69"/>
      <c r="G124" s="7"/>
    </row>
    <row r="125" spans="1:7" ht="31.5" customHeight="1">
      <c r="A125" s="1" t="s">
        <v>204</v>
      </c>
      <c r="B125" s="1" t="s">
        <v>10</v>
      </c>
      <c r="C125" s="16" t="s">
        <v>11</v>
      </c>
      <c r="D125" s="69"/>
      <c r="E125" s="69"/>
      <c r="F125" s="69"/>
      <c r="G125" s="7"/>
    </row>
    <row r="126" spans="1:7" ht="26.25" customHeight="1">
      <c r="A126" s="1" t="s">
        <v>204</v>
      </c>
      <c r="B126" s="1" t="s">
        <v>34</v>
      </c>
      <c r="C126" s="16" t="s">
        <v>35</v>
      </c>
      <c r="D126" s="69"/>
      <c r="E126" s="69"/>
      <c r="F126" s="69"/>
      <c r="G126" s="7"/>
    </row>
    <row r="127" spans="1:7" ht="26.25" customHeight="1">
      <c r="A127" s="42" t="s">
        <v>248</v>
      </c>
      <c r="B127" s="42"/>
      <c r="C127" s="43" t="s">
        <v>249</v>
      </c>
      <c r="D127" s="73">
        <v>250</v>
      </c>
      <c r="E127" s="69"/>
      <c r="F127" s="69"/>
      <c r="G127" s="7"/>
    </row>
    <row r="128" spans="1:7" ht="26.25" customHeight="1">
      <c r="A128" s="1" t="s">
        <v>248</v>
      </c>
      <c r="B128" s="1" t="s">
        <v>89</v>
      </c>
      <c r="C128" s="16" t="s">
        <v>88</v>
      </c>
      <c r="D128" s="69">
        <v>250</v>
      </c>
      <c r="E128" s="69"/>
      <c r="F128" s="69"/>
      <c r="G128" s="7"/>
    </row>
    <row r="129" spans="1:7" ht="26.25" customHeight="1">
      <c r="A129" s="1" t="s">
        <v>248</v>
      </c>
      <c r="B129" s="1" t="s">
        <v>251</v>
      </c>
      <c r="C129" s="16" t="s">
        <v>250</v>
      </c>
      <c r="D129" s="69">
        <v>250</v>
      </c>
      <c r="E129" s="69"/>
      <c r="F129" s="69"/>
      <c r="G129" s="7"/>
    </row>
    <row r="130" spans="1:7" ht="42.75" customHeight="1">
      <c r="A130" s="42" t="s">
        <v>214</v>
      </c>
      <c r="B130" s="42"/>
      <c r="C130" s="43" t="s">
        <v>215</v>
      </c>
      <c r="D130" s="69">
        <v>109.62</v>
      </c>
      <c r="E130" s="69"/>
      <c r="F130" s="69"/>
      <c r="G130" s="7"/>
    </row>
    <row r="131" spans="1:7" ht="26.25" customHeight="1">
      <c r="A131" s="1" t="s">
        <v>214</v>
      </c>
      <c r="B131" s="1" t="s">
        <v>10</v>
      </c>
      <c r="C131" s="16" t="s">
        <v>11</v>
      </c>
      <c r="D131" s="69">
        <v>109.62</v>
      </c>
      <c r="E131" s="69"/>
      <c r="F131" s="69"/>
      <c r="G131" s="7"/>
    </row>
    <row r="132" spans="1:7" ht="26.25" customHeight="1">
      <c r="A132" s="1" t="s">
        <v>214</v>
      </c>
      <c r="B132" s="1" t="s">
        <v>34</v>
      </c>
      <c r="C132" s="16" t="s">
        <v>35</v>
      </c>
      <c r="D132" s="69">
        <v>109.62</v>
      </c>
      <c r="E132" s="69"/>
      <c r="F132" s="69"/>
      <c r="G132" s="7"/>
    </row>
    <row r="133" spans="1:7" ht="47.25" customHeight="1">
      <c r="A133" s="1" t="s">
        <v>64</v>
      </c>
      <c r="B133" s="1"/>
      <c r="C133" s="16" t="s">
        <v>46</v>
      </c>
      <c r="D133" s="19">
        <f>D134+D137+D140+D146+D143</f>
        <v>527.8199999999999</v>
      </c>
      <c r="E133" s="19">
        <f>E134+E137+E140+E146+E143</f>
        <v>476.7</v>
      </c>
      <c r="F133" s="19">
        <f>F134+F137+F140+F146+F143</f>
        <v>364.5</v>
      </c>
      <c r="G133" s="7"/>
    </row>
    <row r="134" spans="1:7" ht="21" customHeight="1">
      <c r="A134" s="42" t="s">
        <v>65</v>
      </c>
      <c r="B134" s="42"/>
      <c r="C134" s="43" t="s">
        <v>24</v>
      </c>
      <c r="D134" s="1" t="s">
        <v>270</v>
      </c>
      <c r="E134" s="42" t="str">
        <f>E135</f>
        <v>140</v>
      </c>
      <c r="F134" s="42">
        <f>F135</f>
        <v>140</v>
      </c>
      <c r="G134" s="7"/>
    </row>
    <row r="135" spans="1:7" ht="26.25" customHeight="1">
      <c r="A135" s="1" t="s">
        <v>65</v>
      </c>
      <c r="B135" s="1" t="s">
        <v>10</v>
      </c>
      <c r="C135" s="16" t="s">
        <v>11</v>
      </c>
      <c r="D135" s="1" t="s">
        <v>270</v>
      </c>
      <c r="E135" s="1" t="s">
        <v>147</v>
      </c>
      <c r="F135" s="69">
        <v>140</v>
      </c>
      <c r="G135" s="7"/>
    </row>
    <row r="136" spans="1:7" ht="39.75" customHeight="1">
      <c r="A136" s="1" t="s">
        <v>65</v>
      </c>
      <c r="B136" s="1" t="s">
        <v>34</v>
      </c>
      <c r="C136" s="16" t="s">
        <v>35</v>
      </c>
      <c r="D136" s="1" t="s">
        <v>270</v>
      </c>
      <c r="E136" s="1" t="s">
        <v>147</v>
      </c>
      <c r="F136" s="69">
        <v>140</v>
      </c>
      <c r="G136" s="7"/>
    </row>
    <row r="137" spans="1:7" ht="41.25" customHeight="1">
      <c r="A137" s="42" t="s">
        <v>66</v>
      </c>
      <c r="B137" s="42"/>
      <c r="C137" s="43" t="s">
        <v>83</v>
      </c>
      <c r="D137" s="73">
        <f aca="true" t="shared" si="0" ref="D137:F138">D138</f>
        <v>114</v>
      </c>
      <c r="E137" s="73" t="str">
        <f t="shared" si="0"/>
        <v>80</v>
      </c>
      <c r="F137" s="73">
        <f t="shared" si="0"/>
        <v>80</v>
      </c>
      <c r="G137" s="7"/>
    </row>
    <row r="138" spans="1:7" ht="27.75" customHeight="1">
      <c r="A138" s="1" t="s">
        <v>66</v>
      </c>
      <c r="B138" s="1" t="s">
        <v>10</v>
      </c>
      <c r="C138" s="16" t="s">
        <v>11</v>
      </c>
      <c r="D138" s="69">
        <f t="shared" si="0"/>
        <v>114</v>
      </c>
      <c r="E138" s="69" t="str">
        <f t="shared" si="0"/>
        <v>80</v>
      </c>
      <c r="F138" s="69">
        <f t="shared" si="0"/>
        <v>80</v>
      </c>
      <c r="G138" s="7"/>
    </row>
    <row r="139" spans="1:7" ht="42.75" customHeight="1">
      <c r="A139" s="1" t="s">
        <v>66</v>
      </c>
      <c r="B139" s="1" t="s">
        <v>34</v>
      </c>
      <c r="C139" s="16" t="s">
        <v>35</v>
      </c>
      <c r="D139" s="69">
        <v>114</v>
      </c>
      <c r="E139" s="1" t="s">
        <v>120</v>
      </c>
      <c r="F139" s="69">
        <v>80</v>
      </c>
      <c r="G139" s="7"/>
    </row>
    <row r="140" spans="1:7" ht="27.75" customHeight="1">
      <c r="A140" s="42" t="s">
        <v>67</v>
      </c>
      <c r="B140" s="42"/>
      <c r="C140" s="43" t="s">
        <v>37</v>
      </c>
      <c r="D140" s="42" t="str">
        <f aca="true" t="shared" si="1" ref="D140:F141">D141</f>
        <v>221</v>
      </c>
      <c r="E140" s="42" t="str">
        <f t="shared" si="1"/>
        <v>193,7</v>
      </c>
      <c r="F140" s="42">
        <f t="shared" si="1"/>
        <v>81.5</v>
      </c>
      <c r="G140" s="7"/>
    </row>
    <row r="141" spans="1:7" ht="30.75" customHeight="1">
      <c r="A141" s="1" t="s">
        <v>67</v>
      </c>
      <c r="B141" s="1" t="s">
        <v>10</v>
      </c>
      <c r="C141" s="16" t="s">
        <v>11</v>
      </c>
      <c r="D141" s="1" t="str">
        <f t="shared" si="1"/>
        <v>221</v>
      </c>
      <c r="E141" s="1" t="str">
        <f t="shared" si="1"/>
        <v>193,7</v>
      </c>
      <c r="F141" s="1">
        <f t="shared" si="1"/>
        <v>81.5</v>
      </c>
      <c r="G141" s="7"/>
    </row>
    <row r="142" spans="1:7" ht="39.75" customHeight="1">
      <c r="A142" s="1" t="s">
        <v>67</v>
      </c>
      <c r="B142" s="1" t="s">
        <v>34</v>
      </c>
      <c r="C142" s="16" t="s">
        <v>35</v>
      </c>
      <c r="D142" s="1" t="s">
        <v>291</v>
      </c>
      <c r="E142" s="1" t="s">
        <v>176</v>
      </c>
      <c r="F142" s="69">
        <v>81.5</v>
      </c>
      <c r="G142" s="7"/>
    </row>
    <row r="143" spans="1:7" ht="28.5" customHeight="1">
      <c r="A143" s="42" t="s">
        <v>167</v>
      </c>
      <c r="B143" s="42"/>
      <c r="C143" s="43" t="s">
        <v>168</v>
      </c>
      <c r="D143" s="73">
        <v>34</v>
      </c>
      <c r="E143" s="73" t="s">
        <v>169</v>
      </c>
      <c r="F143" s="73" t="s">
        <v>169</v>
      </c>
      <c r="G143" s="7"/>
    </row>
    <row r="144" spans="1:7" ht="32.25" customHeight="1">
      <c r="A144" s="1" t="s">
        <v>167</v>
      </c>
      <c r="B144" s="1" t="s">
        <v>10</v>
      </c>
      <c r="C144" s="16" t="s">
        <v>11</v>
      </c>
      <c r="D144" s="1" t="s">
        <v>255</v>
      </c>
      <c r="E144" s="69" t="s">
        <v>169</v>
      </c>
      <c r="F144" s="69" t="s">
        <v>169</v>
      </c>
      <c r="G144" s="7"/>
    </row>
    <row r="145" spans="1:7" ht="39.75" customHeight="1">
      <c r="A145" s="1" t="s">
        <v>167</v>
      </c>
      <c r="B145" s="1" t="s">
        <v>34</v>
      </c>
      <c r="C145" s="16" t="s">
        <v>35</v>
      </c>
      <c r="D145" s="1" t="s">
        <v>255</v>
      </c>
      <c r="E145" s="69" t="s">
        <v>169</v>
      </c>
      <c r="F145" s="69" t="s">
        <v>169</v>
      </c>
      <c r="G145" s="7"/>
    </row>
    <row r="146" spans="1:7" ht="27" customHeight="1">
      <c r="A146" s="42" t="s">
        <v>68</v>
      </c>
      <c r="B146" s="42"/>
      <c r="C146" s="68" t="s">
        <v>69</v>
      </c>
      <c r="D146" s="1" t="s">
        <v>269</v>
      </c>
      <c r="E146" s="62">
        <f>E147</f>
        <v>15</v>
      </c>
      <c r="F146" s="62">
        <f>F147</f>
        <v>15</v>
      </c>
      <c r="G146" s="7"/>
    </row>
    <row r="147" spans="1:7" ht="25.5" customHeight="1">
      <c r="A147" s="1" t="s">
        <v>68</v>
      </c>
      <c r="B147" s="1" t="s">
        <v>10</v>
      </c>
      <c r="C147" s="16" t="s">
        <v>11</v>
      </c>
      <c r="D147" s="1" t="s">
        <v>269</v>
      </c>
      <c r="E147" s="69">
        <v>15</v>
      </c>
      <c r="F147" s="69">
        <v>15</v>
      </c>
      <c r="G147" s="7"/>
    </row>
    <row r="148" spans="1:7" ht="39.75" customHeight="1">
      <c r="A148" s="1" t="s">
        <v>68</v>
      </c>
      <c r="B148" s="1" t="s">
        <v>34</v>
      </c>
      <c r="C148" s="16" t="s">
        <v>35</v>
      </c>
      <c r="D148" s="1" t="s">
        <v>269</v>
      </c>
      <c r="E148" s="1" t="s">
        <v>117</v>
      </c>
      <c r="F148" s="69">
        <v>15</v>
      </c>
      <c r="G148" s="7"/>
    </row>
    <row r="149" spans="1:7" ht="42" customHeight="1">
      <c r="A149" s="36" t="s">
        <v>171</v>
      </c>
      <c r="B149" s="36"/>
      <c r="C149" s="93" t="s">
        <v>170</v>
      </c>
      <c r="D149" s="36">
        <f>D150</f>
        <v>3293.39</v>
      </c>
      <c r="E149" s="36" t="s">
        <v>120</v>
      </c>
      <c r="F149" s="72">
        <v>50</v>
      </c>
      <c r="G149" s="7"/>
    </row>
    <row r="150" spans="1:7" ht="57" customHeight="1">
      <c r="A150" s="1" t="s">
        <v>174</v>
      </c>
      <c r="B150" s="1"/>
      <c r="C150" s="16" t="s">
        <v>173</v>
      </c>
      <c r="D150" s="1">
        <f>D151+D154+D159</f>
        <v>3293.39</v>
      </c>
      <c r="E150" s="1" t="s">
        <v>120</v>
      </c>
      <c r="F150" s="69">
        <v>50</v>
      </c>
      <c r="G150" s="7"/>
    </row>
    <row r="151" spans="1:7" ht="32.25" customHeight="1">
      <c r="A151" s="1" t="s">
        <v>175</v>
      </c>
      <c r="B151" s="1"/>
      <c r="C151" s="43" t="s">
        <v>172</v>
      </c>
      <c r="D151" s="1" t="str">
        <f>D152</f>
        <v>159,3</v>
      </c>
      <c r="E151" s="1" t="s">
        <v>120</v>
      </c>
      <c r="F151" s="69">
        <v>50</v>
      </c>
      <c r="G151" s="7"/>
    </row>
    <row r="152" spans="1:7" ht="36" customHeight="1">
      <c r="A152" s="1" t="s">
        <v>175</v>
      </c>
      <c r="B152" s="1" t="s">
        <v>10</v>
      </c>
      <c r="C152" s="16" t="s">
        <v>11</v>
      </c>
      <c r="D152" s="1" t="str">
        <f>D153</f>
        <v>159,3</v>
      </c>
      <c r="E152" s="1" t="s">
        <v>120</v>
      </c>
      <c r="F152" s="69">
        <v>50</v>
      </c>
      <c r="G152" s="7"/>
    </row>
    <row r="153" spans="1:7" ht="36" customHeight="1">
      <c r="A153" s="1" t="s">
        <v>175</v>
      </c>
      <c r="B153" s="1" t="s">
        <v>34</v>
      </c>
      <c r="C153" s="16" t="s">
        <v>35</v>
      </c>
      <c r="D153" s="1" t="s">
        <v>228</v>
      </c>
      <c r="E153" s="1" t="s">
        <v>120</v>
      </c>
      <c r="F153" s="69">
        <v>50</v>
      </c>
      <c r="G153" s="7"/>
    </row>
    <row r="154" spans="1:7" ht="36" customHeight="1">
      <c r="A154" s="42" t="s">
        <v>229</v>
      </c>
      <c r="B154" s="42"/>
      <c r="C154" s="43" t="s">
        <v>230</v>
      </c>
      <c r="D154" s="42" t="s">
        <v>231</v>
      </c>
      <c r="E154" s="1"/>
      <c r="F154" s="69"/>
      <c r="G154" s="7"/>
    </row>
    <row r="155" spans="1:7" ht="36" customHeight="1">
      <c r="A155" s="1" t="s">
        <v>229</v>
      </c>
      <c r="B155" s="1" t="s">
        <v>10</v>
      </c>
      <c r="C155" s="16" t="s">
        <v>11</v>
      </c>
      <c r="D155" s="1" t="s">
        <v>231</v>
      </c>
      <c r="E155" s="1"/>
      <c r="F155" s="69"/>
      <c r="G155" s="7"/>
    </row>
    <row r="156" spans="1:7" ht="36" customHeight="1">
      <c r="A156" s="1" t="s">
        <v>229</v>
      </c>
      <c r="B156" s="1" t="s">
        <v>34</v>
      </c>
      <c r="C156" s="16" t="s">
        <v>35</v>
      </c>
      <c r="D156" s="1" t="s">
        <v>231</v>
      </c>
      <c r="E156" s="1"/>
      <c r="F156" s="69"/>
      <c r="G156" s="7"/>
    </row>
    <row r="157" spans="1:7" ht="36" customHeight="1">
      <c r="A157" s="1" t="s">
        <v>229</v>
      </c>
      <c r="B157" s="42"/>
      <c r="C157" s="43" t="s">
        <v>232</v>
      </c>
      <c r="D157" s="42" t="s">
        <v>233</v>
      </c>
      <c r="E157" s="1"/>
      <c r="F157" s="69"/>
      <c r="G157" s="7"/>
    </row>
    <row r="158" spans="1:7" ht="36" customHeight="1">
      <c r="A158" s="1" t="s">
        <v>229</v>
      </c>
      <c r="B158" s="1" t="s">
        <v>10</v>
      </c>
      <c r="C158" s="16" t="s">
        <v>11</v>
      </c>
      <c r="D158" s="1" t="s">
        <v>233</v>
      </c>
      <c r="E158" s="1"/>
      <c r="F158" s="69"/>
      <c r="G158" s="7"/>
    </row>
    <row r="159" spans="1:7" ht="36" customHeight="1">
      <c r="A159" s="1" t="s">
        <v>229</v>
      </c>
      <c r="B159" s="1" t="s">
        <v>34</v>
      </c>
      <c r="C159" s="16" t="s">
        <v>35</v>
      </c>
      <c r="D159" s="1" t="s">
        <v>233</v>
      </c>
      <c r="E159" s="1"/>
      <c r="F159" s="69"/>
      <c r="G159" s="7"/>
    </row>
    <row r="160" spans="1:7" ht="27" customHeight="1">
      <c r="A160" s="109" t="s">
        <v>92</v>
      </c>
      <c r="B160" s="36"/>
      <c r="C160" s="110" t="s">
        <v>91</v>
      </c>
      <c r="D160" s="118">
        <f>D161+D165</f>
        <v>124.73</v>
      </c>
      <c r="E160" s="111">
        <v>1</v>
      </c>
      <c r="F160" s="72">
        <v>1</v>
      </c>
      <c r="G160" s="7"/>
    </row>
    <row r="161" spans="1:7" ht="25.5" customHeight="1">
      <c r="A161" s="38" t="s">
        <v>93</v>
      </c>
      <c r="B161" s="1"/>
      <c r="C161" s="37" t="s">
        <v>79</v>
      </c>
      <c r="D161" s="77">
        <v>1</v>
      </c>
      <c r="E161" s="77">
        <v>1</v>
      </c>
      <c r="F161" s="69">
        <v>1</v>
      </c>
      <c r="G161" s="7"/>
    </row>
    <row r="162" spans="1:7" ht="24" customHeight="1">
      <c r="A162" s="74" t="s">
        <v>78</v>
      </c>
      <c r="B162" s="42"/>
      <c r="C162" s="75" t="s">
        <v>87</v>
      </c>
      <c r="D162" s="77">
        <v>1</v>
      </c>
      <c r="E162" s="77">
        <v>1</v>
      </c>
      <c r="F162" s="69">
        <v>1</v>
      </c>
      <c r="G162" s="7"/>
    </row>
    <row r="163" spans="1:7" ht="28.5" customHeight="1">
      <c r="A163" s="35" t="s">
        <v>78</v>
      </c>
      <c r="B163" s="1" t="s">
        <v>89</v>
      </c>
      <c r="C163" s="37" t="s">
        <v>88</v>
      </c>
      <c r="D163" s="77">
        <v>1</v>
      </c>
      <c r="E163" s="77">
        <v>1</v>
      </c>
      <c r="F163" s="69">
        <v>1</v>
      </c>
      <c r="G163" s="7"/>
    </row>
    <row r="164" spans="1:7" ht="28.5" customHeight="1">
      <c r="A164" s="35" t="s">
        <v>78</v>
      </c>
      <c r="B164" s="35" t="s">
        <v>86</v>
      </c>
      <c r="C164" s="37" t="s">
        <v>90</v>
      </c>
      <c r="D164" s="77">
        <v>1</v>
      </c>
      <c r="E164" s="77">
        <v>1</v>
      </c>
      <c r="F164" s="69">
        <v>1</v>
      </c>
      <c r="G164" s="7"/>
    </row>
    <row r="165" spans="1:7" ht="23.25" customHeight="1">
      <c r="A165" s="114" t="s">
        <v>252</v>
      </c>
      <c r="B165" s="114"/>
      <c r="C165" s="115" t="s">
        <v>242</v>
      </c>
      <c r="D165" s="1" t="s">
        <v>264</v>
      </c>
      <c r="E165" s="77"/>
      <c r="F165" s="69"/>
      <c r="G165" s="7"/>
    </row>
    <row r="166" spans="1:7" ht="28.5" customHeight="1">
      <c r="A166" s="114" t="s">
        <v>243</v>
      </c>
      <c r="B166" s="114"/>
      <c r="C166" s="115" t="s">
        <v>244</v>
      </c>
      <c r="D166" s="1" t="s">
        <v>264</v>
      </c>
      <c r="E166" s="77"/>
      <c r="F166" s="69"/>
      <c r="G166" s="7"/>
    </row>
    <row r="167" spans="1:7" ht="28.5" customHeight="1">
      <c r="A167" s="114" t="s">
        <v>243</v>
      </c>
      <c r="B167" s="114" t="s">
        <v>89</v>
      </c>
      <c r="C167" s="115" t="s">
        <v>245</v>
      </c>
      <c r="D167" s="1" t="s">
        <v>264</v>
      </c>
      <c r="E167" s="77"/>
      <c r="F167" s="69"/>
      <c r="G167" s="7"/>
    </row>
    <row r="168" spans="1:7" ht="28.5" customHeight="1">
      <c r="A168" s="114" t="s">
        <v>243</v>
      </c>
      <c r="B168" s="114" t="s">
        <v>246</v>
      </c>
      <c r="C168" s="115" t="s">
        <v>247</v>
      </c>
      <c r="D168" s="1" t="s">
        <v>264</v>
      </c>
      <c r="E168" s="77"/>
      <c r="F168" s="69"/>
      <c r="G168" s="7"/>
    </row>
    <row r="169" ht="12.75">
      <c r="F169" s="22"/>
    </row>
    <row r="170" ht="12.75">
      <c r="F170" s="23"/>
    </row>
  </sheetData>
  <sheetProtection/>
  <mergeCells count="26">
    <mergeCell ref="C7:F7"/>
    <mergeCell ref="C8:F8"/>
    <mergeCell ref="C1:F1"/>
    <mergeCell ref="C2:F2"/>
    <mergeCell ref="C3:F3"/>
    <mergeCell ref="C4:F4"/>
    <mergeCell ref="C5:F5"/>
    <mergeCell ref="C6:F6"/>
    <mergeCell ref="C16:F16"/>
    <mergeCell ref="D17:F17"/>
    <mergeCell ref="C10:F10"/>
    <mergeCell ref="C11:F11"/>
    <mergeCell ref="C12:F12"/>
    <mergeCell ref="C13:G13"/>
    <mergeCell ref="C14:F14"/>
    <mergeCell ref="C15:F15"/>
    <mergeCell ref="A18:F18"/>
    <mergeCell ref="A19:C19"/>
    <mergeCell ref="A20:C20"/>
    <mergeCell ref="A21:A23"/>
    <mergeCell ref="B21:B23"/>
    <mergeCell ref="C21:C23"/>
    <mergeCell ref="D21:F21"/>
    <mergeCell ref="D22:D23"/>
    <mergeCell ref="E22:E23"/>
    <mergeCell ref="F22:F23"/>
  </mergeCells>
  <printOptions/>
  <pageMargins left="0.7480314960629921" right="0.1968503937007874" top="0.2362204724409449" bottom="0.15748031496062992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2018-08-21T14:48:30Z</cp:lastPrinted>
  <dcterms:created xsi:type="dcterms:W3CDTF">1996-10-08T23:32:33Z</dcterms:created>
  <dcterms:modified xsi:type="dcterms:W3CDTF">2018-11-06T08:23:06Z</dcterms:modified>
  <cp:category/>
  <cp:version/>
  <cp:contentType/>
  <cp:contentStatus/>
</cp:coreProperties>
</file>