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1016" activeTab="0"/>
  </bookViews>
  <sheets>
    <sheet name="прил 9" sheetId="1" r:id="rId1"/>
    <sheet name="прил 10" sheetId="2" r:id="rId2"/>
    <sheet name="прил 8" sheetId="3" r:id="rId3"/>
  </sheets>
  <definedNames>
    <definedName name="_xlnm.Print_Area" localSheetId="1">'прил 10'!$A$1:$H$72</definedName>
    <definedName name="_xlnm.Print_Area" localSheetId="2">'прил 8'!$A$1:$E$35</definedName>
    <definedName name="_xlnm.Print_Area" localSheetId="0">'прил 9'!$A$1:$G$72</definedName>
  </definedNames>
  <calcPr fullCalcOnLoad="1"/>
</workbook>
</file>

<file path=xl/sharedStrings.xml><?xml version="1.0" encoding="utf-8"?>
<sst xmlns="http://schemas.openxmlformats.org/spreadsheetml/2006/main" count="449" uniqueCount="102">
  <si>
    <t>КЦСР</t>
  </si>
  <si>
    <t>КВР</t>
  </si>
  <si>
    <t>Наименование</t>
  </si>
  <si>
    <t>Всего</t>
  </si>
  <si>
    <t>Общегосударственные вопросы</t>
  </si>
  <si>
    <t>Центральный аппарат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</si>
  <si>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</si>
  <si>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</si>
  <si>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</si>
  <si>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</si>
  <si>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</si>
  <si>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РП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</si>
  <si>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</si>
  <si>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</si>
  <si>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</si>
  <si>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</si>
  <si>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0501</t>
  </si>
  <si>
    <t>0503</t>
  </si>
  <si>
    <t>0502</t>
  </si>
  <si>
    <t>Поддержка коммунального  хозяйства</t>
  </si>
  <si>
    <t>0500</t>
  </si>
  <si>
    <t>0700</t>
  </si>
  <si>
    <t>Образование</t>
  </si>
  <si>
    <t>0707</t>
  </si>
  <si>
    <t>Молодежная политика и оздоровление детей</t>
  </si>
  <si>
    <t>0200</t>
  </si>
  <si>
    <t>0203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</si>
  <si>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</si>
  <si>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</si>
  <si>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</si>
  <si>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 xml:space="preserve"> </t>
  </si>
  <si>
    <t>9995118</t>
  </si>
  <si>
    <t>Расходы на организацию и содержание водоснабжения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</si>
  <si>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</si>
  <si>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</si>
  <si>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</si>
  <si>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</si>
  <si>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</si>
  <si>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</si>
  <si>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</si>
  <si>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</si>
  <si>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9990080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</si>
  <si>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</si>
  <si>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311</t>
  </si>
  <si>
    <t>Глава местной администрации (исполнительно-распорядительного органа муниципального образования),работающий по контракту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</si>
  <si>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</si>
  <si>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1102</t>
  </si>
  <si>
    <t>Массовый спорт</t>
  </si>
  <si>
    <t>Обеспечение деятельности подведомственных учреждений</t>
  </si>
  <si>
    <t>Проведение работ по восстановлению воинских захоронений</t>
  </si>
  <si>
    <t>0400</t>
  </si>
  <si>
    <t>Национальная экономика</t>
  </si>
  <si>
    <t>0409</t>
  </si>
  <si>
    <t>Дорожное хозяйство (дорожная деятельность)</t>
  </si>
  <si>
    <t>9990099</t>
  </si>
  <si>
    <t>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</si>
  <si>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Национальная оборона</t>
  </si>
  <si>
    <t>Национальная безопастность и правоохранительная деятельность</t>
  </si>
  <si>
    <t>1100</t>
  </si>
  <si>
    <t xml:space="preserve">Физическая физкультура и спорт </t>
  </si>
  <si>
    <t>к решению  Совета Депутатов</t>
  </si>
  <si>
    <t>городского поселения поселок Старая Торопа</t>
  </si>
  <si>
    <t>Западнодвинского района Тверской области</t>
  </si>
  <si>
    <t>"О бюджете городского поселения поселок Старая</t>
  </si>
  <si>
    <t>Торопа Западнодвинского района Тверской области</t>
  </si>
  <si>
    <t>2015 год</t>
  </si>
  <si>
    <t>2016 год</t>
  </si>
  <si>
    <t>(тыс. руб.)</t>
  </si>
  <si>
    <t>ППП</t>
  </si>
  <si>
    <t>Дорожное хозяйство (дорожные фонды)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</si>
  <si>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</si>
  <si>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области жилищного хозяйства</t>
  </si>
  <si>
    <t>Вывоз твердых бытовых отходов</t>
  </si>
  <si>
    <t>800</t>
  </si>
  <si>
    <t>Иные бюджетные ассигнования</t>
  </si>
  <si>
    <t>Организация и содержание мест захоронения</t>
  </si>
  <si>
    <t>Прочие мероприятия в области благоустройства</t>
  </si>
  <si>
    <t>Распределение бюджетных ассигнований бюджета городского поселения поселок Старая Торопа Западнодвинского района Тверской области по разделам, подразделам, целевым статьям и группам видов расходов на 2015 год на плановый период 2016 и 2017 годов</t>
  </si>
  <si>
    <t>2015      год</t>
  </si>
  <si>
    <t>2016       год</t>
  </si>
  <si>
    <t>2017        год</t>
  </si>
  <si>
    <t>0800</t>
  </si>
  <si>
    <t>Социальная политика</t>
  </si>
  <si>
    <t>1003</t>
  </si>
  <si>
    <t>Социальное обеспечение населения</t>
  </si>
  <si>
    <t>2017 год</t>
  </si>
  <si>
    <t>на 2015 год и на плановый период 2016 и 2017 годов"</t>
  </si>
  <si>
    <t>Распределение бюджетных ассигнований бюджета городского поселения поселок Старая Торопа Западнодвинского района Тверской области по разделам и подразделам  классификации расходов на 2015 год и на плановый период 2016 и 2017 годов</t>
  </si>
  <si>
    <t>Ведомственная структура расходов бюджета городского поселения поселок Старая торопа Западнодвинского района Тверской области на 2015 год на плановый период 2016 и 2017 годов</t>
  </si>
  <si>
    <t>Приложение 9</t>
  </si>
  <si>
    <t>1000</t>
  </si>
  <si>
    <t>300</t>
  </si>
  <si>
    <t>Социальное обеспечение и иные выплаты населению</t>
  </si>
  <si>
    <t>Субсидии физическим лицам и юридическим лицам, не являющимся муниципальными учреждениями</t>
  </si>
  <si>
    <t>0801</t>
  </si>
  <si>
    <t>Культура, кинематография</t>
  </si>
  <si>
    <t>Культура</t>
  </si>
  <si>
    <t>Физическая культура и спорт</t>
  </si>
  <si>
    <t>Администрация городского поселения поселок Старая Торопа Западнодвинского района Тверской области</t>
  </si>
  <si>
    <t>Приложение 10</t>
  </si>
  <si>
    <t>9997421</t>
  </si>
  <si>
    <t>от 26.12.2014 № 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</si>
</sst>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173" fontId="0" fillId="0" borderId="0" xfId="0" applyNumberFormat="1" applyAlignment="1">
      <alignment/>
    </xf>
    <xf numFmtId="0" fontId="1" fillId="24" borderId="0" xfId="0" applyFont="1" applyFill="1" applyAlignment="1">
      <alignment horizontal="left"/>
    </xf>
    <xf numFmtId="172" fontId="0" fillId="24" borderId="0" xfId="0" applyNumberFormat="1" applyFill="1" applyAlignment="1">
      <alignment/>
    </xf>
    <xf numFmtId="0" fontId="9" fillId="24" borderId="0" xfId="0" applyFont="1" applyFill="1" applyAlignment="1">
      <alignment horizontal="right"/>
    </xf>
    <xf numFmtId="0" fontId="0" fillId="24" borderId="0" xfId="0" applyFill="1" applyAlignment="1">
      <alignment horizontal="left"/>
    </xf>
    <xf numFmtId="172" fontId="0" fillId="24" borderId="0" xfId="0" applyNumberFormat="1" applyFill="1" applyAlignment="1">
      <alignment wrapText="1"/>
    </xf>
    <xf numFmtId="0" fontId="0" fillId="24" borderId="0" xfId="0" applyFill="1" applyAlignment="1">
      <alignment horizontal="left"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172" fontId="4" fillId="24" borderId="0" xfId="0" applyNumberFormat="1" applyFont="1" applyFill="1" applyAlignment="1">
      <alignment wrapText="1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73" fontId="5" fillId="24" borderId="10" xfId="0" applyNumberFormat="1" applyFont="1" applyFill="1" applyBorder="1" applyAlignment="1">
      <alignment vertical="center" wrapText="1"/>
    </xf>
    <xf numFmtId="173" fontId="4" fillId="24" borderId="10" xfId="0" applyNumberFormat="1" applyFont="1" applyFill="1" applyBorder="1" applyAlignment="1">
      <alignment vertical="center" wrapText="1"/>
    </xf>
    <xf numFmtId="173" fontId="7" fillId="24" borderId="10" xfId="0" applyNumberFormat="1" applyFont="1" applyFill="1" applyBorder="1" applyAlignment="1">
      <alignment vertical="center" wrapText="1"/>
    </xf>
    <xf numFmtId="173" fontId="8" fillId="24" borderId="10" xfId="0" applyNumberFormat="1" applyFont="1" applyFill="1" applyBorder="1" applyAlignment="1">
      <alignment vertical="center" wrapText="1"/>
    </xf>
    <xf numFmtId="173" fontId="4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/>
    </xf>
    <xf numFmtId="49" fontId="4" fillId="25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4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view="pageBreakPreview" zoomScale="120" zoomScaleSheetLayoutView="120" workbookViewId="0" topLeftCell="D13">
      <selection activeCell="H69" sqref="H69"/>
    </sheetView>
  </sheetViews>
  <sheetFormatPr defaultColWidth="9.00390625" defaultRowHeight="12.75"/>
  <cols>
    <col min="1" max="1" width="6.75390625" style="0" customWidth="1"/>
    <col min="2" max="2" width="8.50390625" style="0" customWidth="1"/>
    <col min="3" max="3" width="5.75390625" style="0" customWidth="1"/>
    <col min="4" max="4" width="55.00390625" style="0" customWidth="1"/>
    <col min="5" max="7" width="8.75390625" style="61" customWidth="1"/>
    <col min="8" max="8" width="48.50390625" style="0" customWidth="1"/>
  </cols>
  <sheetData>
    <row r="1" spans="1:7" ht="12.75">
      <c r="A1" s="1"/>
      <c r="B1" s="1"/>
      <c r="C1" s="1"/>
      <c r="D1" s="2"/>
      <c r="E1" s="40"/>
      <c r="F1" s="41"/>
      <c r="G1" s="42" t="s">
        <v>99</v>
      </c>
    </row>
    <row r="2" spans="1:7" ht="12.75">
      <c r="A2" s="1"/>
      <c r="B2" s="1"/>
      <c r="C2" s="1"/>
      <c r="D2" s="4"/>
      <c r="E2" s="43"/>
      <c r="F2" s="41"/>
      <c r="G2" s="42" t="s">
        <v>60</v>
      </c>
    </row>
    <row r="3" spans="1:7" ht="12.75">
      <c r="A3" s="1"/>
      <c r="B3" s="1"/>
      <c r="C3" s="1"/>
      <c r="D3" s="4"/>
      <c r="E3" s="43"/>
      <c r="F3" s="41"/>
      <c r="G3" s="42" t="s">
        <v>61</v>
      </c>
    </row>
    <row r="4" spans="1:7" ht="12.75">
      <c r="A4" s="5"/>
      <c r="B4" s="5"/>
      <c r="C4" s="5"/>
      <c r="D4" s="4"/>
      <c r="E4" s="43"/>
      <c r="F4" s="44"/>
      <c r="G4" s="42" t="s">
        <v>62</v>
      </c>
    </row>
    <row r="5" spans="1:7" ht="12.75">
      <c r="A5" s="5"/>
      <c r="B5" s="5"/>
      <c r="C5" s="5"/>
      <c r="D5" s="4"/>
      <c r="E5" s="43"/>
      <c r="F5" s="46"/>
      <c r="G5" s="42" t="s">
        <v>101</v>
      </c>
    </row>
    <row r="6" spans="1:7" ht="12.75">
      <c r="A6" s="5"/>
      <c r="B6" s="5"/>
      <c r="C6" s="5"/>
      <c r="D6" s="4"/>
      <c r="E6" s="45"/>
      <c r="F6" s="46"/>
      <c r="G6" s="42" t="s">
        <v>63</v>
      </c>
    </row>
    <row r="7" spans="1:7" ht="12.75">
      <c r="A7" s="5"/>
      <c r="B7" s="5"/>
      <c r="C7" s="5"/>
      <c r="D7" s="4"/>
      <c r="E7" s="45"/>
      <c r="F7" s="46"/>
      <c r="G7" s="42" t="s">
        <v>64</v>
      </c>
    </row>
    <row r="8" spans="1:7" ht="12.75">
      <c r="A8" s="5"/>
      <c r="B8" s="5"/>
      <c r="C8" s="5"/>
      <c r="D8" s="4"/>
      <c r="E8" s="45"/>
      <c r="F8" s="46"/>
      <c r="G8" s="42" t="s">
        <v>86</v>
      </c>
    </row>
    <row r="9" spans="1:5" ht="12.75">
      <c r="A9" s="5"/>
      <c r="B9" s="5"/>
      <c r="C9" s="5"/>
      <c r="D9" s="4"/>
      <c r="E9" s="45"/>
    </row>
    <row r="10" spans="1:7" ht="12.75">
      <c r="A10" s="5"/>
      <c r="B10" s="5"/>
      <c r="C10" s="5"/>
      <c r="D10" s="1" t="s">
        <v>30</v>
      </c>
      <c r="E10" s="47"/>
      <c r="F10" s="44"/>
      <c r="G10" s="48"/>
    </row>
    <row r="11" spans="1:7" ht="48" customHeight="1">
      <c r="A11" s="71" t="s">
        <v>77</v>
      </c>
      <c r="B11" s="71"/>
      <c r="C11" s="71"/>
      <c r="D11" s="71"/>
      <c r="E11" s="71"/>
      <c r="F11" s="71"/>
      <c r="G11" s="71"/>
    </row>
    <row r="12" spans="1:7" ht="13.5">
      <c r="A12" s="71"/>
      <c r="B12" s="71"/>
      <c r="C12" s="71"/>
      <c r="D12" s="71"/>
      <c r="E12" s="49"/>
      <c r="F12" s="50"/>
      <c r="G12" s="51"/>
    </row>
    <row r="13" spans="1:7" ht="16.5" customHeight="1">
      <c r="A13" s="72"/>
      <c r="B13" s="72"/>
      <c r="C13" s="72"/>
      <c r="D13" s="72"/>
      <c r="E13" s="52"/>
      <c r="F13" s="73" t="s">
        <v>67</v>
      </c>
      <c r="G13" s="73"/>
    </row>
    <row r="14" spans="1:7" ht="27">
      <c r="A14" s="17" t="s">
        <v>11</v>
      </c>
      <c r="B14" s="17" t="s">
        <v>0</v>
      </c>
      <c r="C14" s="17" t="s">
        <v>1</v>
      </c>
      <c r="D14" s="17" t="s">
        <v>2</v>
      </c>
      <c r="E14" s="53" t="s">
        <v>78</v>
      </c>
      <c r="F14" s="53" t="s">
        <v>79</v>
      </c>
      <c r="G14" s="54" t="s">
        <v>80</v>
      </c>
    </row>
    <row r="15" spans="1:9" ht="15">
      <c r="A15" s="9"/>
      <c r="B15" s="9"/>
      <c r="C15" s="9"/>
      <c r="D15" s="21" t="s">
        <v>3</v>
      </c>
      <c r="E15" s="55">
        <f>E16+E24+E30+E34+E38+E55+E64+E59+E68</f>
        <v>4442.400000000001</v>
      </c>
      <c r="F15" s="55">
        <f>F16+F24+F30+F34+F38+F55+F59+F68+F64</f>
        <v>4305.9</v>
      </c>
      <c r="G15" s="55">
        <f>G16+G24+G30+G34+G38+G55+G64+G59+G68</f>
        <v>4098.2</v>
      </c>
      <c r="H15" s="39"/>
      <c r="I15" s="39"/>
    </row>
    <row r="16" spans="1:7" ht="13.5">
      <c r="A16" s="11" t="s">
        <v>12</v>
      </c>
      <c r="B16" s="11"/>
      <c r="C16" s="11"/>
      <c r="D16" s="22" t="s">
        <v>4</v>
      </c>
      <c r="E16" s="55">
        <f aca="true" t="shared" si="0" ref="E16:G17">E17</f>
        <v>1756.2999999999997</v>
      </c>
      <c r="F16" s="55">
        <f t="shared" si="0"/>
        <v>1756.1</v>
      </c>
      <c r="G16" s="55">
        <f t="shared" si="0"/>
        <v>1756.1</v>
      </c>
    </row>
    <row r="17" spans="1:8" ht="39">
      <c r="A17" s="9" t="s">
        <v>13</v>
      </c>
      <c r="B17" s="9"/>
      <c r="C17" s="9"/>
      <c r="D17" s="23" t="s">
        <v>14</v>
      </c>
      <c r="E17" s="56">
        <f t="shared" si="0"/>
        <v>1756.2999999999997</v>
      </c>
      <c r="F17" s="56">
        <f t="shared" si="0"/>
        <v>1756.1</v>
      </c>
      <c r="G17" s="56">
        <f t="shared" si="0"/>
        <v>1756.1</v>
      </c>
      <c r="H17" s="39"/>
    </row>
    <row r="18" spans="1:7" ht="39">
      <c r="A18" s="9" t="s">
        <v>13</v>
      </c>
      <c r="B18" s="31">
        <v>9999100</v>
      </c>
      <c r="C18" s="9"/>
      <c r="D18" s="23" t="s">
        <v>15</v>
      </c>
      <c r="E18" s="56">
        <f>E19+E22</f>
        <v>1756.2999999999997</v>
      </c>
      <c r="F18" s="56">
        <f>F19+F22</f>
        <v>1756.1</v>
      </c>
      <c r="G18" s="56">
        <f>G19+G22</f>
        <v>1756.1</v>
      </c>
    </row>
    <row r="19" spans="1:8" ht="12.75">
      <c r="A19" s="9" t="s">
        <v>13</v>
      </c>
      <c r="B19" s="31">
        <v>9999150</v>
      </c>
      <c r="C19" s="27"/>
      <c r="D19" s="23" t="s">
        <v>5</v>
      </c>
      <c r="E19" s="56">
        <f>E20+E21</f>
        <v>1223.3999999999999</v>
      </c>
      <c r="F19" s="56">
        <f>F20+F21</f>
        <v>1223.1999999999998</v>
      </c>
      <c r="G19" s="56">
        <f>G20+G21</f>
        <v>1223.1999999999998</v>
      </c>
      <c r="H19" t="s">
        <v>30</v>
      </c>
    </row>
    <row r="20" spans="1:7" ht="52.5">
      <c r="A20" s="9" t="s">
        <v>13</v>
      </c>
      <c r="B20" s="31">
        <v>9999150</v>
      </c>
      <c r="C20" s="9" t="s">
        <v>33</v>
      </c>
      <c r="D20" s="23" t="s">
        <v>34</v>
      </c>
      <c r="E20" s="56">
        <v>912.3</v>
      </c>
      <c r="F20" s="56">
        <v>912.3</v>
      </c>
      <c r="G20" s="56">
        <v>912.3</v>
      </c>
    </row>
    <row r="21" spans="1:8" ht="26.25">
      <c r="A21" s="9" t="s">
        <v>13</v>
      </c>
      <c r="B21" s="31">
        <v>9999150</v>
      </c>
      <c r="C21" s="9" t="s">
        <v>35</v>
      </c>
      <c r="D21" s="23" t="s">
        <v>36</v>
      </c>
      <c r="E21" s="56">
        <f>284.4+26.7</f>
        <v>311.09999999999997</v>
      </c>
      <c r="F21" s="56">
        <f>284.4+26.5</f>
        <v>310.9</v>
      </c>
      <c r="G21" s="56">
        <f>284.4+26.5</f>
        <v>310.9</v>
      </c>
      <c r="H21" t="s">
        <v>30</v>
      </c>
    </row>
    <row r="22" spans="1:7" ht="28.5" customHeight="1">
      <c r="A22" s="9" t="s">
        <v>13</v>
      </c>
      <c r="B22" s="31">
        <v>9999160</v>
      </c>
      <c r="C22" s="27"/>
      <c r="D22" s="23" t="s">
        <v>44</v>
      </c>
      <c r="E22" s="56">
        <f>E23</f>
        <v>532.9</v>
      </c>
      <c r="F22" s="56">
        <f>F23</f>
        <v>532.9</v>
      </c>
      <c r="G22" s="56">
        <f>G23</f>
        <v>532.9</v>
      </c>
    </row>
    <row r="23" spans="1:7" ht="52.5">
      <c r="A23" s="9" t="s">
        <v>13</v>
      </c>
      <c r="B23" s="31">
        <v>9999160</v>
      </c>
      <c r="C23" s="9" t="s">
        <v>33</v>
      </c>
      <c r="D23" s="23" t="s">
        <v>70</v>
      </c>
      <c r="E23" s="56">
        <v>532.9</v>
      </c>
      <c r="F23" s="56">
        <v>532.9</v>
      </c>
      <c r="G23" s="56">
        <v>532.9</v>
      </c>
    </row>
    <row r="24" spans="1:8" ht="13.5">
      <c r="A24" s="12" t="s">
        <v>25</v>
      </c>
      <c r="B24" s="12"/>
      <c r="C24" s="9"/>
      <c r="D24" s="22" t="s">
        <v>56</v>
      </c>
      <c r="E24" s="55">
        <v>151.5</v>
      </c>
      <c r="F24" s="55">
        <v>153.3</v>
      </c>
      <c r="G24" s="55">
        <v>147</v>
      </c>
      <c r="H24" s="39"/>
    </row>
    <row r="25" spans="1:7" ht="13.5">
      <c r="A25" s="9" t="s">
        <v>26</v>
      </c>
      <c r="B25" s="31"/>
      <c r="C25" s="9"/>
      <c r="D25" s="23" t="s">
        <v>27</v>
      </c>
      <c r="E25" s="57">
        <v>151.5</v>
      </c>
      <c r="F25" s="57">
        <v>153.3</v>
      </c>
      <c r="G25" s="57">
        <v>147</v>
      </c>
    </row>
    <row r="26" spans="1:7" ht="13.5">
      <c r="A26" s="9" t="s">
        <v>26</v>
      </c>
      <c r="B26" s="9" t="s">
        <v>31</v>
      </c>
      <c r="C26" s="9"/>
      <c r="D26" s="23" t="s">
        <v>28</v>
      </c>
      <c r="E26" s="57">
        <v>151.5</v>
      </c>
      <c r="F26" s="57">
        <v>153.3</v>
      </c>
      <c r="G26" s="57">
        <v>147</v>
      </c>
    </row>
    <row r="27" spans="1:7" ht="26.25">
      <c r="A27" s="9" t="s">
        <v>26</v>
      </c>
      <c r="B27" s="9" t="s">
        <v>31</v>
      </c>
      <c r="C27" s="9"/>
      <c r="D27" s="23" t="s">
        <v>29</v>
      </c>
      <c r="E27" s="57">
        <v>151.5</v>
      </c>
      <c r="F27" s="57">
        <v>153.3</v>
      </c>
      <c r="G27" s="57">
        <v>147</v>
      </c>
    </row>
    <row r="28" spans="1:7" ht="52.5">
      <c r="A28" s="9" t="s">
        <v>26</v>
      </c>
      <c r="B28" s="9" t="s">
        <v>31</v>
      </c>
      <c r="C28" s="9" t="s">
        <v>33</v>
      </c>
      <c r="D28" s="23" t="s">
        <v>34</v>
      </c>
      <c r="E28" s="56">
        <v>145.6</v>
      </c>
      <c r="F28" s="56">
        <v>145.6</v>
      </c>
      <c r="G28" s="56">
        <v>145.6</v>
      </c>
    </row>
    <row r="29" spans="1:7" ht="26.25">
      <c r="A29" s="9" t="s">
        <v>26</v>
      </c>
      <c r="B29" s="9" t="s">
        <v>31</v>
      </c>
      <c r="C29" s="9" t="s">
        <v>35</v>
      </c>
      <c r="D29" s="23" t="s">
        <v>36</v>
      </c>
      <c r="E29" s="56">
        <f>E24-E28</f>
        <v>5.900000000000006</v>
      </c>
      <c r="F29" s="56">
        <f>F24-F28</f>
        <v>7.700000000000017</v>
      </c>
      <c r="G29" s="56">
        <f>G24-G28</f>
        <v>1.4000000000000057</v>
      </c>
    </row>
    <row r="30" spans="1:7" ht="27">
      <c r="A30" s="12" t="s">
        <v>37</v>
      </c>
      <c r="B30" s="12"/>
      <c r="C30" s="9"/>
      <c r="D30" s="22" t="s">
        <v>38</v>
      </c>
      <c r="E30" s="55">
        <v>10</v>
      </c>
      <c r="F30" s="55">
        <v>10</v>
      </c>
      <c r="G30" s="55">
        <v>10</v>
      </c>
    </row>
    <row r="31" spans="1:7" ht="26.25">
      <c r="A31" s="9" t="s">
        <v>39</v>
      </c>
      <c r="B31" s="9"/>
      <c r="C31" s="9"/>
      <c r="D31" s="23" t="s">
        <v>40</v>
      </c>
      <c r="E31" s="56">
        <v>10</v>
      </c>
      <c r="F31" s="56">
        <v>10</v>
      </c>
      <c r="G31" s="56">
        <v>10</v>
      </c>
    </row>
    <row r="32" spans="1:7" ht="39">
      <c r="A32" s="9" t="s">
        <v>39</v>
      </c>
      <c r="B32" s="9" t="s">
        <v>41</v>
      </c>
      <c r="C32" s="9"/>
      <c r="D32" s="23" t="s">
        <v>42</v>
      </c>
      <c r="E32" s="56">
        <v>10</v>
      </c>
      <c r="F32" s="56">
        <v>10</v>
      </c>
      <c r="G32" s="56">
        <v>10</v>
      </c>
    </row>
    <row r="33" spans="1:7" ht="26.25">
      <c r="A33" s="9" t="s">
        <v>39</v>
      </c>
      <c r="B33" s="9" t="s">
        <v>41</v>
      </c>
      <c r="C33" s="9" t="s">
        <v>35</v>
      </c>
      <c r="D33" s="23" t="s">
        <v>36</v>
      </c>
      <c r="E33" s="56">
        <v>10</v>
      </c>
      <c r="F33" s="56">
        <v>10</v>
      </c>
      <c r="G33" s="56">
        <v>10</v>
      </c>
    </row>
    <row r="34" spans="1:8" ht="13.5">
      <c r="A34" s="12" t="s">
        <v>50</v>
      </c>
      <c r="B34" s="12"/>
      <c r="C34" s="9"/>
      <c r="D34" s="22" t="s">
        <v>51</v>
      </c>
      <c r="E34" s="55">
        <v>621.2</v>
      </c>
      <c r="F34" s="55">
        <v>625.7</v>
      </c>
      <c r="G34" s="55">
        <v>549.1</v>
      </c>
      <c r="H34" s="39"/>
    </row>
    <row r="35" spans="1:7" ht="13.5">
      <c r="A35" s="9" t="s">
        <v>52</v>
      </c>
      <c r="B35" s="9"/>
      <c r="C35" s="9"/>
      <c r="D35" s="23" t="s">
        <v>53</v>
      </c>
      <c r="E35" s="57">
        <v>621.2</v>
      </c>
      <c r="F35" s="57">
        <v>625.7</v>
      </c>
      <c r="G35" s="57">
        <v>549.1</v>
      </c>
    </row>
    <row r="36" spans="1:7" ht="66">
      <c r="A36" s="9" t="s">
        <v>52</v>
      </c>
      <c r="B36" s="9" t="s">
        <v>54</v>
      </c>
      <c r="C36" s="9"/>
      <c r="D36" s="23" t="s">
        <v>55</v>
      </c>
      <c r="E36" s="57">
        <v>621.2</v>
      </c>
      <c r="F36" s="57">
        <v>625.7</v>
      </c>
      <c r="G36" s="57">
        <v>549.1</v>
      </c>
    </row>
    <row r="37" spans="1:7" ht="26.25">
      <c r="A37" s="9" t="s">
        <v>52</v>
      </c>
      <c r="B37" s="9" t="s">
        <v>54</v>
      </c>
      <c r="C37" s="9" t="s">
        <v>35</v>
      </c>
      <c r="D37" s="23" t="s">
        <v>36</v>
      </c>
      <c r="E37" s="57">
        <v>621.2</v>
      </c>
      <c r="F37" s="57">
        <v>625.7</v>
      </c>
      <c r="G37" s="57">
        <v>549.1</v>
      </c>
    </row>
    <row r="38" spans="1:7" ht="13.5">
      <c r="A38" s="12" t="s">
        <v>20</v>
      </c>
      <c r="B38" s="12"/>
      <c r="C38" s="9"/>
      <c r="D38" s="22" t="s">
        <v>6</v>
      </c>
      <c r="E38" s="55">
        <f>E39+E42+E46</f>
        <v>850.3</v>
      </c>
      <c r="F38" s="55">
        <f>F39+F42+F46</f>
        <v>827.3</v>
      </c>
      <c r="G38" s="55">
        <f>G39+G42+G46</f>
        <v>709.1</v>
      </c>
    </row>
    <row r="39" spans="1:7" s="32" customFormat="1" ht="13.5">
      <c r="A39" s="28" t="s">
        <v>16</v>
      </c>
      <c r="B39" s="13"/>
      <c r="C39" s="9"/>
      <c r="D39" s="23" t="s">
        <v>7</v>
      </c>
      <c r="E39" s="56">
        <f aca="true" t="shared" si="1" ref="E39:G40">E40</f>
        <v>100</v>
      </c>
      <c r="F39" s="56">
        <f t="shared" si="1"/>
        <v>100</v>
      </c>
      <c r="G39" s="56">
        <f t="shared" si="1"/>
        <v>100</v>
      </c>
    </row>
    <row r="40" spans="1:7" ht="12.75">
      <c r="A40" s="9" t="s">
        <v>16</v>
      </c>
      <c r="B40" s="31">
        <v>9990010</v>
      </c>
      <c r="C40" s="9"/>
      <c r="D40" s="23" t="s">
        <v>71</v>
      </c>
      <c r="E40" s="56">
        <f t="shared" si="1"/>
        <v>100</v>
      </c>
      <c r="F40" s="56">
        <f t="shared" si="1"/>
        <v>100</v>
      </c>
      <c r="G40" s="56">
        <f t="shared" si="1"/>
        <v>100</v>
      </c>
    </row>
    <row r="41" spans="1:7" ht="26.25">
      <c r="A41" s="9" t="s">
        <v>16</v>
      </c>
      <c r="B41" s="31">
        <v>9990010</v>
      </c>
      <c r="C41" s="9" t="s">
        <v>35</v>
      </c>
      <c r="D41" s="23" t="s">
        <v>36</v>
      </c>
      <c r="E41" s="56">
        <v>100</v>
      </c>
      <c r="F41" s="56">
        <v>100</v>
      </c>
      <c r="G41" s="56">
        <v>100</v>
      </c>
    </row>
    <row r="42" spans="1:7" ht="12.75">
      <c r="A42" s="9" t="s">
        <v>18</v>
      </c>
      <c r="B42" s="31"/>
      <c r="C42" s="9"/>
      <c r="D42" s="23" t="s">
        <v>8</v>
      </c>
      <c r="E42" s="56">
        <v>180.3</v>
      </c>
      <c r="F42" s="56">
        <v>180.3</v>
      </c>
      <c r="G42" s="56">
        <v>180.3</v>
      </c>
    </row>
    <row r="43" spans="1:7" ht="12.75">
      <c r="A43" s="9" t="s">
        <v>18</v>
      </c>
      <c r="B43" s="31">
        <v>9996020</v>
      </c>
      <c r="C43" s="9"/>
      <c r="D43" s="23" t="s">
        <v>19</v>
      </c>
      <c r="E43" s="56">
        <v>180.3</v>
      </c>
      <c r="F43" s="56">
        <v>180.3</v>
      </c>
      <c r="G43" s="56">
        <v>180.3</v>
      </c>
    </row>
    <row r="44" spans="1:7" ht="12.75">
      <c r="A44" s="9" t="s">
        <v>18</v>
      </c>
      <c r="B44" s="31">
        <v>9996021</v>
      </c>
      <c r="C44" s="9"/>
      <c r="D44" s="23" t="s">
        <v>32</v>
      </c>
      <c r="E44" s="56">
        <v>180.3</v>
      </c>
      <c r="F44" s="56">
        <v>180.3</v>
      </c>
      <c r="G44" s="56">
        <v>180.3</v>
      </c>
    </row>
    <row r="45" spans="1:7" ht="26.25">
      <c r="A45" s="9" t="s">
        <v>18</v>
      </c>
      <c r="B45" s="31">
        <v>9996021</v>
      </c>
      <c r="C45" s="9" t="s">
        <v>35</v>
      </c>
      <c r="D45" s="23" t="s">
        <v>36</v>
      </c>
      <c r="E45" s="56">
        <v>180.3</v>
      </c>
      <c r="F45" s="56">
        <v>180.3</v>
      </c>
      <c r="G45" s="56">
        <v>180.3</v>
      </c>
    </row>
    <row r="46" spans="1:8" ht="12.75">
      <c r="A46" s="9" t="s">
        <v>17</v>
      </c>
      <c r="B46" s="31"/>
      <c r="C46" s="9"/>
      <c r="D46" s="23" t="s">
        <v>9</v>
      </c>
      <c r="E46" s="56">
        <f>E47+E49+E51+E53</f>
        <v>570</v>
      </c>
      <c r="F46" s="56">
        <f>F47+F49+F51+F53</f>
        <v>547</v>
      </c>
      <c r="G46" s="56">
        <f>G47+G49+G51+G53</f>
        <v>428.8</v>
      </c>
      <c r="H46" s="39"/>
    </row>
    <row r="47" spans="1:7" ht="12.75">
      <c r="A47" s="9" t="s">
        <v>17</v>
      </c>
      <c r="B47" s="31">
        <v>9990030</v>
      </c>
      <c r="C47" s="9"/>
      <c r="D47" s="23" t="s">
        <v>10</v>
      </c>
      <c r="E47" s="56">
        <v>160</v>
      </c>
      <c r="F47" s="56">
        <v>160</v>
      </c>
      <c r="G47" s="56">
        <v>160</v>
      </c>
    </row>
    <row r="48" spans="1:7" ht="26.25">
      <c r="A48" s="9" t="s">
        <v>17</v>
      </c>
      <c r="B48" s="31">
        <v>9990030</v>
      </c>
      <c r="C48" s="9" t="s">
        <v>35</v>
      </c>
      <c r="D48" s="23" t="s">
        <v>36</v>
      </c>
      <c r="E48" s="56">
        <v>160</v>
      </c>
      <c r="F48" s="56">
        <v>160</v>
      </c>
      <c r="G48" s="56">
        <v>160</v>
      </c>
    </row>
    <row r="49" spans="1:7" ht="12.75">
      <c r="A49" s="9" t="s">
        <v>17</v>
      </c>
      <c r="B49" s="31">
        <v>9990040</v>
      </c>
      <c r="C49" s="9"/>
      <c r="D49" s="23" t="s">
        <v>72</v>
      </c>
      <c r="E49" s="56">
        <v>180</v>
      </c>
      <c r="F49" s="56">
        <v>180</v>
      </c>
      <c r="G49" s="56">
        <v>110</v>
      </c>
    </row>
    <row r="50" spans="1:8" ht="12.75">
      <c r="A50" s="9" t="s">
        <v>17</v>
      </c>
      <c r="B50" s="31">
        <v>9990040</v>
      </c>
      <c r="C50" s="9" t="s">
        <v>73</v>
      </c>
      <c r="D50" s="23" t="s">
        <v>74</v>
      </c>
      <c r="E50" s="56">
        <v>180</v>
      </c>
      <c r="F50" s="56">
        <v>180</v>
      </c>
      <c r="G50" s="56">
        <v>110</v>
      </c>
      <c r="H50" t="s">
        <v>30</v>
      </c>
    </row>
    <row r="51" spans="1:7" ht="12.75">
      <c r="A51" s="9" t="s">
        <v>17</v>
      </c>
      <c r="B51" s="31">
        <v>9990050</v>
      </c>
      <c r="C51" s="9"/>
      <c r="D51" s="23" t="s">
        <v>75</v>
      </c>
      <c r="E51" s="56">
        <v>60</v>
      </c>
      <c r="F51" s="56">
        <v>60</v>
      </c>
      <c r="G51" s="56">
        <v>60</v>
      </c>
    </row>
    <row r="52" spans="1:8" ht="26.25">
      <c r="A52" s="9" t="s">
        <v>17</v>
      </c>
      <c r="B52" s="31">
        <v>9990050</v>
      </c>
      <c r="C52" s="9" t="s">
        <v>35</v>
      </c>
      <c r="D52" s="23" t="s">
        <v>36</v>
      </c>
      <c r="E52" s="56">
        <v>60</v>
      </c>
      <c r="F52" s="56">
        <v>60</v>
      </c>
      <c r="G52" s="56">
        <v>60</v>
      </c>
      <c r="H52" t="s">
        <v>30</v>
      </c>
    </row>
    <row r="53" spans="1:7" ht="12.75">
      <c r="A53" s="9" t="s">
        <v>17</v>
      </c>
      <c r="B53" s="31">
        <v>9990060</v>
      </c>
      <c r="C53" s="9"/>
      <c r="D53" s="23" t="s">
        <v>76</v>
      </c>
      <c r="E53" s="56">
        <v>170</v>
      </c>
      <c r="F53" s="56">
        <v>147</v>
      </c>
      <c r="G53" s="56">
        <v>98.8</v>
      </c>
    </row>
    <row r="54" spans="1:8" ht="26.25">
      <c r="A54" s="9" t="s">
        <v>17</v>
      </c>
      <c r="B54" s="31">
        <v>9990600</v>
      </c>
      <c r="C54" s="9" t="s">
        <v>35</v>
      </c>
      <c r="D54" s="23" t="s">
        <v>36</v>
      </c>
      <c r="E54" s="56">
        <v>170</v>
      </c>
      <c r="F54" s="56">
        <v>147</v>
      </c>
      <c r="G54" s="56">
        <v>98.8</v>
      </c>
      <c r="H54" t="s">
        <v>30</v>
      </c>
    </row>
    <row r="55" spans="1:7" ht="13.5">
      <c r="A55" s="12" t="s">
        <v>21</v>
      </c>
      <c r="B55" s="12"/>
      <c r="C55" s="9"/>
      <c r="D55" s="22" t="s">
        <v>22</v>
      </c>
      <c r="E55" s="55">
        <v>10</v>
      </c>
      <c r="F55" s="55">
        <v>10</v>
      </c>
      <c r="G55" s="55">
        <v>5</v>
      </c>
    </row>
    <row r="56" spans="1:7" ht="12.75">
      <c r="A56" s="9" t="s">
        <v>23</v>
      </c>
      <c r="B56" s="31"/>
      <c r="C56" s="9"/>
      <c r="D56" s="23" t="s">
        <v>24</v>
      </c>
      <c r="E56" s="56">
        <v>10</v>
      </c>
      <c r="F56" s="56">
        <v>10</v>
      </c>
      <c r="G56" s="56">
        <v>5</v>
      </c>
    </row>
    <row r="57" spans="1:7" ht="12.75">
      <c r="A57" s="9" t="s">
        <v>23</v>
      </c>
      <c r="B57" s="31">
        <v>9990090</v>
      </c>
      <c r="C57" s="9"/>
      <c r="D57" s="23" t="s">
        <v>49</v>
      </c>
      <c r="E57" s="56">
        <v>10</v>
      </c>
      <c r="F57" s="56">
        <v>10</v>
      </c>
      <c r="G57" s="56">
        <v>5</v>
      </c>
    </row>
    <row r="58" spans="1:7" ht="26.25">
      <c r="A58" s="9" t="s">
        <v>23</v>
      </c>
      <c r="B58" s="31">
        <v>9990090</v>
      </c>
      <c r="C58" s="9" t="s">
        <v>35</v>
      </c>
      <c r="D58" s="23" t="s">
        <v>36</v>
      </c>
      <c r="E58" s="56">
        <v>10</v>
      </c>
      <c r="F58" s="56">
        <v>10</v>
      </c>
      <c r="G58" s="56">
        <v>5</v>
      </c>
    </row>
    <row r="59" spans="1:7" ht="13.5">
      <c r="A59" s="33" t="s">
        <v>81</v>
      </c>
      <c r="B59" s="31"/>
      <c r="C59" s="9"/>
      <c r="D59" s="24" t="s">
        <v>95</v>
      </c>
      <c r="E59" s="55">
        <f aca="true" t="shared" si="2" ref="E59:G60">E60</f>
        <v>340</v>
      </c>
      <c r="F59" s="55">
        <f t="shared" si="2"/>
        <v>340</v>
      </c>
      <c r="G59" s="55">
        <f t="shared" si="2"/>
        <v>340</v>
      </c>
    </row>
    <row r="60" spans="1:8" ht="12.75">
      <c r="A60" s="9" t="s">
        <v>94</v>
      </c>
      <c r="B60" s="31"/>
      <c r="C60" s="9"/>
      <c r="D60" s="23" t="s">
        <v>96</v>
      </c>
      <c r="E60" s="56">
        <f t="shared" si="2"/>
        <v>340</v>
      </c>
      <c r="F60" s="56">
        <f t="shared" si="2"/>
        <v>340</v>
      </c>
      <c r="G60" s="56">
        <f t="shared" si="2"/>
        <v>340</v>
      </c>
      <c r="H60" t="s">
        <v>30</v>
      </c>
    </row>
    <row r="61" spans="1:8" ht="12.75">
      <c r="A61" s="9" t="s">
        <v>94</v>
      </c>
      <c r="B61" s="31">
        <v>9992000</v>
      </c>
      <c r="C61" s="9"/>
      <c r="D61" s="23" t="s">
        <v>48</v>
      </c>
      <c r="E61" s="56">
        <f>E62+E63</f>
        <v>340</v>
      </c>
      <c r="F61" s="56">
        <f>F62+F63</f>
        <v>340</v>
      </c>
      <c r="G61" s="56">
        <f>G62+G63</f>
        <v>340</v>
      </c>
      <c r="H61" t="s">
        <v>30</v>
      </c>
    </row>
    <row r="62" spans="1:7" ht="52.5">
      <c r="A62" s="9" t="s">
        <v>94</v>
      </c>
      <c r="B62" s="31">
        <v>9992001</v>
      </c>
      <c r="C62" s="9" t="s">
        <v>33</v>
      </c>
      <c r="D62" s="23" t="s">
        <v>70</v>
      </c>
      <c r="E62" s="56">
        <v>220</v>
      </c>
      <c r="F62" s="56">
        <v>220</v>
      </c>
      <c r="G62" s="56">
        <v>220</v>
      </c>
    </row>
    <row r="63" spans="1:8" ht="26.25">
      <c r="A63" s="9" t="s">
        <v>94</v>
      </c>
      <c r="B63" s="31">
        <v>9992001</v>
      </c>
      <c r="C63" s="9" t="s">
        <v>35</v>
      </c>
      <c r="D63" s="23" t="s">
        <v>36</v>
      </c>
      <c r="E63" s="56">
        <f>110+10</f>
        <v>120</v>
      </c>
      <c r="F63" s="56">
        <f>110+10</f>
        <v>120</v>
      </c>
      <c r="G63" s="56">
        <f>110+10</f>
        <v>120</v>
      </c>
      <c r="H63" t="s">
        <v>30</v>
      </c>
    </row>
    <row r="64" spans="1:7" ht="13.5">
      <c r="A64" s="12" t="s">
        <v>90</v>
      </c>
      <c r="B64" s="12"/>
      <c r="C64" s="12"/>
      <c r="D64" s="35" t="s">
        <v>82</v>
      </c>
      <c r="E64" s="55">
        <f>E65</f>
        <v>120</v>
      </c>
      <c r="F64" s="55">
        <f aca="true" t="shared" si="3" ref="F64:G66">F65</f>
        <v>0</v>
      </c>
      <c r="G64" s="55">
        <f t="shared" si="3"/>
        <v>0</v>
      </c>
    </row>
    <row r="65" spans="1:7" ht="13.5">
      <c r="A65" s="36" t="s">
        <v>83</v>
      </c>
      <c r="B65" s="36"/>
      <c r="C65" s="37"/>
      <c r="D65" s="38" t="s">
        <v>84</v>
      </c>
      <c r="E65" s="56">
        <f>E66</f>
        <v>120</v>
      </c>
      <c r="F65" s="56">
        <f t="shared" si="3"/>
        <v>0</v>
      </c>
      <c r="G65" s="56">
        <f t="shared" si="3"/>
        <v>0</v>
      </c>
    </row>
    <row r="66" spans="1:8" ht="26.25">
      <c r="A66" s="36" t="s">
        <v>83</v>
      </c>
      <c r="B66" s="65" t="s">
        <v>100</v>
      </c>
      <c r="C66" s="37"/>
      <c r="D66" s="64" t="s">
        <v>93</v>
      </c>
      <c r="E66" s="56">
        <f>E67</f>
        <v>120</v>
      </c>
      <c r="F66" s="56">
        <f t="shared" si="3"/>
        <v>0</v>
      </c>
      <c r="G66" s="56">
        <f t="shared" si="3"/>
        <v>0</v>
      </c>
      <c r="H66" s="7" t="s">
        <v>30</v>
      </c>
    </row>
    <row r="67" spans="1:7" ht="12.75">
      <c r="A67" s="36" t="s">
        <v>83</v>
      </c>
      <c r="B67" s="65" t="s">
        <v>100</v>
      </c>
      <c r="C67" s="62" t="s">
        <v>91</v>
      </c>
      <c r="D67" s="63" t="s">
        <v>92</v>
      </c>
      <c r="E67" s="56">
        <v>120</v>
      </c>
      <c r="F67" s="56">
        <v>0</v>
      </c>
      <c r="G67" s="56">
        <v>0</v>
      </c>
    </row>
    <row r="68" spans="1:7" ht="13.5">
      <c r="A68" s="12" t="s">
        <v>58</v>
      </c>
      <c r="B68" s="12"/>
      <c r="C68" s="18"/>
      <c r="D68" s="69" t="s">
        <v>97</v>
      </c>
      <c r="E68" s="55">
        <f aca="true" t="shared" si="4" ref="E68:G69">E69</f>
        <v>583.1</v>
      </c>
      <c r="F68" s="55">
        <f t="shared" si="4"/>
        <v>583.5</v>
      </c>
      <c r="G68" s="55">
        <f t="shared" si="4"/>
        <v>581.9</v>
      </c>
    </row>
    <row r="69" spans="1:8" ht="13.5">
      <c r="A69" s="13" t="s">
        <v>46</v>
      </c>
      <c r="B69" s="13"/>
      <c r="C69" s="66"/>
      <c r="D69" s="67" t="s">
        <v>47</v>
      </c>
      <c r="E69" s="57">
        <f t="shared" si="4"/>
        <v>583.1</v>
      </c>
      <c r="F69" s="57">
        <f t="shared" si="4"/>
        <v>583.5</v>
      </c>
      <c r="G69" s="57">
        <f t="shared" si="4"/>
        <v>581.9</v>
      </c>
      <c r="H69" t="s">
        <v>30</v>
      </c>
    </row>
    <row r="70" spans="1:7" ht="12.75">
      <c r="A70" s="9" t="s">
        <v>46</v>
      </c>
      <c r="B70" s="31">
        <v>9992005</v>
      </c>
      <c r="C70" s="9"/>
      <c r="D70" s="23" t="s">
        <v>48</v>
      </c>
      <c r="E70" s="56">
        <f>E71+E72</f>
        <v>583.1</v>
      </c>
      <c r="F70" s="56">
        <f>F71+F72</f>
        <v>583.5</v>
      </c>
      <c r="G70" s="56">
        <f>G71+G72</f>
        <v>581.9</v>
      </c>
    </row>
    <row r="71" spans="1:7" ht="52.5">
      <c r="A71" s="9" t="s">
        <v>46</v>
      </c>
      <c r="B71" s="31">
        <v>9992005</v>
      </c>
      <c r="C71" s="9" t="s">
        <v>33</v>
      </c>
      <c r="D71" s="23" t="s">
        <v>45</v>
      </c>
      <c r="E71" s="56">
        <v>433.1</v>
      </c>
      <c r="F71" s="56">
        <v>433.5</v>
      </c>
      <c r="G71" s="56">
        <v>431.9</v>
      </c>
    </row>
    <row r="72" spans="1:7" ht="26.25">
      <c r="A72" s="9" t="s">
        <v>46</v>
      </c>
      <c r="B72" s="31">
        <v>9992005</v>
      </c>
      <c r="C72" s="9" t="s">
        <v>35</v>
      </c>
      <c r="D72" s="23" t="s">
        <v>36</v>
      </c>
      <c r="E72" s="56">
        <v>150</v>
      </c>
      <c r="F72" s="56">
        <v>150</v>
      </c>
      <c r="G72" s="56">
        <v>150</v>
      </c>
    </row>
    <row r="73" spans="1:7" ht="12.75">
      <c r="A73" s="29"/>
      <c r="B73" s="29"/>
      <c r="C73" s="29"/>
      <c r="D73" s="30"/>
      <c r="E73" s="59"/>
      <c r="F73" s="59"/>
      <c r="G73" s="59"/>
    </row>
    <row r="74" spans="1:7" ht="12.75">
      <c r="A74" s="29"/>
      <c r="B74" s="29"/>
      <c r="C74" s="29"/>
      <c r="D74" s="30"/>
      <c r="E74" s="59"/>
      <c r="F74" s="59"/>
      <c r="G74" s="59"/>
    </row>
    <row r="75" spans="1:7" ht="12.75">
      <c r="A75" s="29"/>
      <c r="B75" s="29"/>
      <c r="C75" s="29"/>
      <c r="D75" s="30"/>
      <c r="E75" s="59"/>
      <c r="F75" s="59"/>
      <c r="G75" s="59"/>
    </row>
    <row r="76" spans="1:7" ht="12.75">
      <c r="A76" s="29"/>
      <c r="B76" s="29"/>
      <c r="C76" s="29"/>
      <c r="D76" s="30"/>
      <c r="E76" s="59"/>
      <c r="F76" s="59"/>
      <c r="G76" s="59"/>
    </row>
    <row r="77" spans="1:7" ht="12.75">
      <c r="A77" s="29"/>
      <c r="B77" s="29"/>
      <c r="C77" s="29"/>
      <c r="D77" s="29"/>
      <c r="E77" s="59"/>
      <c r="F77" s="59"/>
      <c r="G77" s="59"/>
    </row>
    <row r="78" spans="1:7" ht="12.75">
      <c r="A78" s="26"/>
      <c r="B78" s="26"/>
      <c r="C78" s="26"/>
      <c r="D78" s="26"/>
      <c r="E78" s="60"/>
      <c r="F78" s="60"/>
      <c r="G78" s="60"/>
    </row>
  </sheetData>
  <sheetProtection/>
  <mergeCells count="4">
    <mergeCell ref="A12:D12"/>
    <mergeCell ref="A13:D13"/>
    <mergeCell ref="A11:G11"/>
    <mergeCell ref="F13:G13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="120" zoomScaleSheetLayoutView="120" workbookViewId="0" topLeftCell="A10">
      <selection activeCell="H14" sqref="H14"/>
    </sheetView>
  </sheetViews>
  <sheetFormatPr defaultColWidth="9.00390625" defaultRowHeight="12.75"/>
  <cols>
    <col min="1" max="1" width="6.50390625" style="0" customWidth="1"/>
    <col min="2" max="2" width="6.00390625" style="0" customWidth="1"/>
    <col min="3" max="3" width="8.75390625" style="0" customWidth="1"/>
    <col min="4" max="4" width="6.00390625" style="0" customWidth="1"/>
    <col min="5" max="5" width="46.00390625" style="0" customWidth="1"/>
  </cols>
  <sheetData>
    <row r="1" spans="1:8" ht="12.75">
      <c r="A1" s="1"/>
      <c r="B1" s="1"/>
      <c r="C1" s="1"/>
      <c r="D1" s="1"/>
      <c r="E1" s="2"/>
      <c r="F1" s="2"/>
      <c r="G1" s="3"/>
      <c r="H1" s="16" t="s">
        <v>99</v>
      </c>
    </row>
    <row r="2" spans="1:8" ht="12.75">
      <c r="A2" s="1"/>
      <c r="B2" s="1"/>
      <c r="C2" s="1"/>
      <c r="D2" s="1"/>
      <c r="E2" s="4"/>
      <c r="F2" s="4"/>
      <c r="G2" s="3"/>
      <c r="H2" s="16" t="s">
        <v>60</v>
      </c>
    </row>
    <row r="3" spans="1:8" ht="12.75">
      <c r="A3" s="1"/>
      <c r="B3" s="1"/>
      <c r="C3" s="1"/>
      <c r="D3" s="1"/>
      <c r="E3" s="14"/>
      <c r="F3" s="14"/>
      <c r="G3" s="3"/>
      <c r="H3" s="16" t="s">
        <v>61</v>
      </c>
    </row>
    <row r="4" spans="1:8" ht="12.75">
      <c r="A4" s="5"/>
      <c r="B4" s="5"/>
      <c r="C4" s="5"/>
      <c r="D4" s="5"/>
      <c r="E4" s="14"/>
      <c r="F4" s="14"/>
      <c r="G4" s="6"/>
      <c r="H4" s="16" t="s">
        <v>62</v>
      </c>
    </row>
    <row r="5" spans="1:8" ht="12.75">
      <c r="A5" s="5"/>
      <c r="B5" s="5"/>
      <c r="C5" s="5"/>
      <c r="D5" s="5"/>
      <c r="E5" s="14"/>
      <c r="F5" s="14"/>
      <c r="G5" s="6"/>
      <c r="H5" s="16" t="s">
        <v>101</v>
      </c>
    </row>
    <row r="6" spans="1:8" ht="12.75">
      <c r="A6" s="5"/>
      <c r="B6" s="5"/>
      <c r="C6" s="5"/>
      <c r="D6" s="5"/>
      <c r="E6" s="14"/>
      <c r="F6" s="14"/>
      <c r="G6" s="6"/>
      <c r="H6" s="16" t="s">
        <v>63</v>
      </c>
    </row>
    <row r="7" spans="1:8" ht="12.75">
      <c r="A7" s="5"/>
      <c r="B7" s="5"/>
      <c r="C7" s="5"/>
      <c r="D7" s="5"/>
      <c r="E7" s="14"/>
      <c r="F7" s="14"/>
      <c r="G7" s="6"/>
      <c r="H7" s="16" t="s">
        <v>64</v>
      </c>
    </row>
    <row r="8" spans="1:8" ht="12.75">
      <c r="A8" s="5"/>
      <c r="B8" s="5"/>
      <c r="C8" s="5"/>
      <c r="D8" s="5"/>
      <c r="E8" s="14"/>
      <c r="F8" s="14"/>
      <c r="G8" s="14"/>
      <c r="H8" s="16" t="s">
        <v>86</v>
      </c>
    </row>
    <row r="9" spans="1:8" ht="12.75">
      <c r="A9" s="5"/>
      <c r="B9" s="5"/>
      <c r="C9" s="5"/>
      <c r="D9" s="5"/>
      <c r="E9" s="4"/>
      <c r="F9" s="4"/>
      <c r="G9" s="14"/>
      <c r="H9" s="16"/>
    </row>
    <row r="10" spans="1:8" ht="12.75">
      <c r="A10" s="5"/>
      <c r="B10" s="5"/>
      <c r="C10" s="5"/>
      <c r="D10" s="5"/>
      <c r="E10" s="1"/>
      <c r="F10" s="1"/>
      <c r="G10" s="6"/>
      <c r="H10" s="7"/>
    </row>
    <row r="11" spans="1:8" ht="42" customHeight="1">
      <c r="A11" s="75" t="s">
        <v>88</v>
      </c>
      <c r="B11" s="75"/>
      <c r="C11" s="75"/>
      <c r="D11" s="75"/>
      <c r="E11" s="75"/>
      <c r="F11" s="75"/>
      <c r="G11" s="75"/>
      <c r="H11" s="75"/>
    </row>
    <row r="12" spans="1:8" ht="12.75">
      <c r="A12" s="74"/>
      <c r="B12" s="74"/>
      <c r="C12" s="74"/>
      <c r="D12" s="74"/>
      <c r="E12" s="74"/>
      <c r="F12" s="7"/>
      <c r="G12" s="73" t="s">
        <v>67</v>
      </c>
      <c r="H12" s="73"/>
    </row>
    <row r="13" spans="1:8" ht="27">
      <c r="A13" s="17" t="s">
        <v>68</v>
      </c>
      <c r="B13" s="17" t="s">
        <v>11</v>
      </c>
      <c r="C13" s="17" t="s">
        <v>0</v>
      </c>
      <c r="D13" s="17" t="s">
        <v>1</v>
      </c>
      <c r="E13" s="17" t="s">
        <v>2</v>
      </c>
      <c r="F13" s="53" t="s">
        <v>78</v>
      </c>
      <c r="G13" s="53" t="s">
        <v>79</v>
      </c>
      <c r="H13" s="54" t="s">
        <v>80</v>
      </c>
    </row>
    <row r="14" spans="1:8" ht="15">
      <c r="A14" s="15"/>
      <c r="B14" s="9"/>
      <c r="C14" s="9"/>
      <c r="D14" s="9"/>
      <c r="E14" s="21" t="s">
        <v>3</v>
      </c>
      <c r="F14" s="55">
        <v>4442.4</v>
      </c>
      <c r="G14" s="55">
        <f>G15</f>
        <v>4305.9</v>
      </c>
      <c r="H14" s="55">
        <f>H15</f>
        <v>4098.2</v>
      </c>
    </row>
    <row r="15" spans="1:9" ht="46.5">
      <c r="A15" s="15" t="s">
        <v>43</v>
      </c>
      <c r="B15" s="9"/>
      <c r="C15" s="9"/>
      <c r="D15" s="9"/>
      <c r="E15" s="21" t="s">
        <v>98</v>
      </c>
      <c r="F15" s="55">
        <v>4442.4</v>
      </c>
      <c r="G15" s="55">
        <f>G16+G24+G30+G34+G38+G55+G59+G64+G68</f>
        <v>4305.9</v>
      </c>
      <c r="H15" s="55">
        <f>H16+H25+H30+H34+H38+H55+H59+H64+H68</f>
        <v>4098.2</v>
      </c>
      <c r="I15" s="39"/>
    </row>
    <row r="16" spans="1:8" ht="15">
      <c r="A16" s="68" t="s">
        <v>43</v>
      </c>
      <c r="B16" s="11" t="s">
        <v>12</v>
      </c>
      <c r="C16" s="11"/>
      <c r="D16" s="11"/>
      <c r="E16" s="22" t="s">
        <v>4</v>
      </c>
      <c r="F16" s="55">
        <f aca="true" t="shared" si="0" ref="F16:H17">F17</f>
        <v>1756.2999999999997</v>
      </c>
      <c r="G16" s="55">
        <f t="shared" si="0"/>
        <v>1756.1</v>
      </c>
      <c r="H16" s="55">
        <f t="shared" si="0"/>
        <v>1756.1</v>
      </c>
    </row>
    <row r="17" spans="1:8" ht="52.5">
      <c r="A17" s="9" t="s">
        <v>43</v>
      </c>
      <c r="B17" s="9" t="s">
        <v>13</v>
      </c>
      <c r="C17" s="9"/>
      <c r="D17" s="9"/>
      <c r="E17" s="23" t="s">
        <v>14</v>
      </c>
      <c r="F17" s="56">
        <f t="shared" si="0"/>
        <v>1756.2999999999997</v>
      </c>
      <c r="G17" s="56">
        <f t="shared" si="0"/>
        <v>1756.1</v>
      </c>
      <c r="H17" s="56">
        <f t="shared" si="0"/>
        <v>1756.1</v>
      </c>
    </row>
    <row r="18" spans="1:8" ht="52.5">
      <c r="A18" s="9" t="s">
        <v>43</v>
      </c>
      <c r="B18" s="9" t="s">
        <v>13</v>
      </c>
      <c r="C18" s="31">
        <v>9999100</v>
      </c>
      <c r="D18" s="9"/>
      <c r="E18" s="23" t="s">
        <v>15</v>
      </c>
      <c r="F18" s="56">
        <f>F19+F22</f>
        <v>1756.2999999999997</v>
      </c>
      <c r="G18" s="56">
        <f>G19+G22</f>
        <v>1756.1</v>
      </c>
      <c r="H18" s="56">
        <f>H19+H22</f>
        <v>1756.1</v>
      </c>
    </row>
    <row r="19" spans="1:8" ht="12.75">
      <c r="A19" s="9" t="s">
        <v>43</v>
      </c>
      <c r="B19" s="9" t="s">
        <v>13</v>
      </c>
      <c r="C19" s="31">
        <v>9999150</v>
      </c>
      <c r="D19" s="27"/>
      <c r="E19" s="23" t="s">
        <v>5</v>
      </c>
      <c r="F19" s="56">
        <f>F20+F21</f>
        <v>1223.3999999999999</v>
      </c>
      <c r="G19" s="56">
        <f>G20+G21</f>
        <v>1223.1999999999998</v>
      </c>
      <c r="H19" s="56">
        <f>H20+H21</f>
        <v>1223.1999999999998</v>
      </c>
    </row>
    <row r="20" spans="1:8" ht="66">
      <c r="A20" s="9" t="s">
        <v>43</v>
      </c>
      <c r="B20" s="9" t="s">
        <v>13</v>
      </c>
      <c r="C20" s="31">
        <v>9999150</v>
      </c>
      <c r="D20" s="9" t="s">
        <v>33</v>
      </c>
      <c r="E20" s="23" t="s">
        <v>34</v>
      </c>
      <c r="F20" s="56">
        <v>912.3</v>
      </c>
      <c r="G20" s="56">
        <v>912.3</v>
      </c>
      <c r="H20" s="56">
        <v>912.3</v>
      </c>
    </row>
    <row r="21" spans="1:8" ht="26.25">
      <c r="A21" s="9" t="s">
        <v>43</v>
      </c>
      <c r="B21" s="9" t="s">
        <v>13</v>
      </c>
      <c r="C21" s="31">
        <v>9999150</v>
      </c>
      <c r="D21" s="9" t="s">
        <v>35</v>
      </c>
      <c r="E21" s="23" t="s">
        <v>36</v>
      </c>
      <c r="F21" s="56">
        <f>284.4+26.7</f>
        <v>311.09999999999997</v>
      </c>
      <c r="G21" s="56">
        <f>284.4+26.5</f>
        <v>310.9</v>
      </c>
      <c r="H21" s="56">
        <f>284.4+26.5</f>
        <v>310.9</v>
      </c>
    </row>
    <row r="22" spans="1:8" ht="39">
      <c r="A22" s="9" t="s">
        <v>43</v>
      </c>
      <c r="B22" s="9" t="s">
        <v>13</v>
      </c>
      <c r="C22" s="31">
        <v>9999160</v>
      </c>
      <c r="D22" s="27"/>
      <c r="E22" s="23" t="s">
        <v>44</v>
      </c>
      <c r="F22" s="56">
        <f>F23</f>
        <v>532.9</v>
      </c>
      <c r="G22" s="56">
        <f>G23</f>
        <v>532.9</v>
      </c>
      <c r="H22" s="56">
        <f>H23</f>
        <v>532.9</v>
      </c>
    </row>
    <row r="23" spans="1:8" ht="13.5" customHeight="1">
      <c r="A23" s="9" t="s">
        <v>43</v>
      </c>
      <c r="B23" s="9" t="s">
        <v>13</v>
      </c>
      <c r="C23" s="31">
        <v>9999160</v>
      </c>
      <c r="D23" s="9" t="s">
        <v>33</v>
      </c>
      <c r="E23" s="23" t="s">
        <v>70</v>
      </c>
      <c r="F23" s="56">
        <v>532.9</v>
      </c>
      <c r="G23" s="56">
        <v>532.9</v>
      </c>
      <c r="H23" s="56">
        <v>532.9</v>
      </c>
    </row>
    <row r="24" spans="1:8" ht="13.5">
      <c r="A24" s="9" t="s">
        <v>43</v>
      </c>
      <c r="B24" s="12" t="s">
        <v>25</v>
      </c>
      <c r="C24" s="12"/>
      <c r="D24" s="9"/>
      <c r="E24" s="22" t="s">
        <v>56</v>
      </c>
      <c r="F24" s="55">
        <v>151.5</v>
      </c>
      <c r="G24" s="55">
        <v>153.3</v>
      </c>
      <c r="H24" s="55">
        <v>147</v>
      </c>
    </row>
    <row r="25" spans="1:8" ht="13.5">
      <c r="A25" s="9" t="s">
        <v>43</v>
      </c>
      <c r="B25" s="9" t="s">
        <v>26</v>
      </c>
      <c r="C25" s="31"/>
      <c r="D25" s="9"/>
      <c r="E25" s="23" t="s">
        <v>27</v>
      </c>
      <c r="F25" s="57">
        <v>151.5</v>
      </c>
      <c r="G25" s="57">
        <v>153.3</v>
      </c>
      <c r="H25" s="57">
        <v>147</v>
      </c>
    </row>
    <row r="26" spans="1:8" ht="26.25">
      <c r="A26" s="9" t="s">
        <v>43</v>
      </c>
      <c r="B26" s="9" t="s">
        <v>26</v>
      </c>
      <c r="C26" s="9" t="s">
        <v>31</v>
      </c>
      <c r="D26" s="9"/>
      <c r="E26" s="23" t="s">
        <v>28</v>
      </c>
      <c r="F26" s="57">
        <v>151.5</v>
      </c>
      <c r="G26" s="57">
        <v>153.3</v>
      </c>
      <c r="H26" s="57">
        <v>147</v>
      </c>
    </row>
    <row r="27" spans="1:8" ht="26.25">
      <c r="A27" s="9" t="s">
        <v>43</v>
      </c>
      <c r="B27" s="9" t="s">
        <v>26</v>
      </c>
      <c r="C27" s="9" t="s">
        <v>31</v>
      </c>
      <c r="D27" s="9"/>
      <c r="E27" s="23" t="s">
        <v>29</v>
      </c>
      <c r="F27" s="57">
        <v>151.5</v>
      </c>
      <c r="G27" s="57">
        <v>153.3</v>
      </c>
      <c r="H27" s="57">
        <v>147</v>
      </c>
    </row>
    <row r="28" spans="1:8" ht="66">
      <c r="A28" s="9" t="s">
        <v>43</v>
      </c>
      <c r="B28" s="9" t="s">
        <v>26</v>
      </c>
      <c r="C28" s="9" t="s">
        <v>31</v>
      </c>
      <c r="D28" s="9" t="s">
        <v>33</v>
      </c>
      <c r="E28" s="23" t="s">
        <v>34</v>
      </c>
      <c r="F28" s="56">
        <v>145.6</v>
      </c>
      <c r="G28" s="56">
        <v>145.6</v>
      </c>
      <c r="H28" s="56">
        <v>145.6</v>
      </c>
    </row>
    <row r="29" spans="1:8" ht="26.25">
      <c r="A29" s="9" t="s">
        <v>43</v>
      </c>
      <c r="B29" s="9" t="s">
        <v>26</v>
      </c>
      <c r="C29" s="9" t="s">
        <v>31</v>
      </c>
      <c r="D29" s="9" t="s">
        <v>35</v>
      </c>
      <c r="E29" s="23" t="s">
        <v>36</v>
      </c>
      <c r="F29" s="56">
        <f>F24-F28</f>
        <v>5.900000000000006</v>
      </c>
      <c r="G29" s="56">
        <f>G24-G28</f>
        <v>7.700000000000017</v>
      </c>
      <c r="H29" s="56">
        <f>H24-H28</f>
        <v>1.4000000000000057</v>
      </c>
    </row>
    <row r="30" spans="1:8" ht="27">
      <c r="A30" s="9" t="s">
        <v>43</v>
      </c>
      <c r="B30" s="12" t="s">
        <v>37</v>
      </c>
      <c r="C30" s="12"/>
      <c r="D30" s="9"/>
      <c r="E30" s="22" t="s">
        <v>38</v>
      </c>
      <c r="F30" s="55">
        <v>10</v>
      </c>
      <c r="G30" s="55">
        <v>10</v>
      </c>
      <c r="H30" s="55">
        <v>10</v>
      </c>
    </row>
    <row r="31" spans="1:8" ht="39">
      <c r="A31" s="9" t="s">
        <v>43</v>
      </c>
      <c r="B31" s="9" t="s">
        <v>39</v>
      </c>
      <c r="C31" s="9"/>
      <c r="D31" s="9"/>
      <c r="E31" s="23" t="s">
        <v>40</v>
      </c>
      <c r="F31" s="56">
        <v>10</v>
      </c>
      <c r="G31" s="56">
        <v>10</v>
      </c>
      <c r="H31" s="56">
        <v>10</v>
      </c>
    </row>
    <row r="32" spans="1:8" ht="39">
      <c r="A32" s="9" t="s">
        <v>43</v>
      </c>
      <c r="B32" s="9" t="s">
        <v>39</v>
      </c>
      <c r="C32" s="9" t="s">
        <v>41</v>
      </c>
      <c r="D32" s="9"/>
      <c r="E32" s="23" t="s">
        <v>42</v>
      </c>
      <c r="F32" s="56">
        <v>10</v>
      </c>
      <c r="G32" s="56">
        <v>10</v>
      </c>
      <c r="H32" s="56">
        <v>10</v>
      </c>
    </row>
    <row r="33" spans="1:8" ht="26.25">
      <c r="A33" s="9" t="s">
        <v>43</v>
      </c>
      <c r="B33" s="9" t="s">
        <v>39</v>
      </c>
      <c r="C33" s="9" t="s">
        <v>41</v>
      </c>
      <c r="D33" s="9" t="s">
        <v>35</v>
      </c>
      <c r="E33" s="23" t="s">
        <v>36</v>
      </c>
      <c r="F33" s="56">
        <v>10</v>
      </c>
      <c r="G33" s="56">
        <v>10</v>
      </c>
      <c r="H33" s="56">
        <v>10</v>
      </c>
    </row>
    <row r="34" spans="1:8" ht="13.5">
      <c r="A34" s="9" t="s">
        <v>43</v>
      </c>
      <c r="B34" s="12" t="s">
        <v>50</v>
      </c>
      <c r="C34" s="12"/>
      <c r="D34" s="9"/>
      <c r="E34" s="22" t="s">
        <v>51</v>
      </c>
      <c r="F34" s="55">
        <v>621.2</v>
      </c>
      <c r="G34" s="55">
        <v>625.7</v>
      </c>
      <c r="H34" s="55">
        <v>549.1</v>
      </c>
    </row>
    <row r="35" spans="1:8" ht="13.5">
      <c r="A35" s="9" t="s">
        <v>43</v>
      </c>
      <c r="B35" s="9" t="s">
        <v>52</v>
      </c>
      <c r="C35" s="9"/>
      <c r="D35" s="9"/>
      <c r="E35" s="23" t="s">
        <v>53</v>
      </c>
      <c r="F35" s="57">
        <v>621.2</v>
      </c>
      <c r="G35" s="57">
        <v>625.7</v>
      </c>
      <c r="H35" s="57">
        <v>549.1</v>
      </c>
    </row>
    <row r="36" spans="1:8" ht="78.75">
      <c r="A36" s="9" t="s">
        <v>43</v>
      </c>
      <c r="B36" s="9" t="s">
        <v>52</v>
      </c>
      <c r="C36" s="9" t="s">
        <v>54</v>
      </c>
      <c r="D36" s="9"/>
      <c r="E36" s="23" t="s">
        <v>55</v>
      </c>
      <c r="F36" s="57">
        <v>621.2</v>
      </c>
      <c r="G36" s="57">
        <v>625.7</v>
      </c>
      <c r="H36" s="57">
        <v>549.1</v>
      </c>
    </row>
    <row r="37" spans="1:8" ht="26.25">
      <c r="A37" s="9" t="s">
        <v>43</v>
      </c>
      <c r="B37" s="9" t="s">
        <v>52</v>
      </c>
      <c r="C37" s="9" t="s">
        <v>54</v>
      </c>
      <c r="D37" s="9" t="s">
        <v>35</v>
      </c>
      <c r="E37" s="23" t="s">
        <v>36</v>
      </c>
      <c r="F37" s="57">
        <v>621.2</v>
      </c>
      <c r="G37" s="57">
        <v>625.7</v>
      </c>
      <c r="H37" s="57">
        <v>549.1</v>
      </c>
    </row>
    <row r="38" spans="1:8" ht="13.5">
      <c r="A38" s="9" t="s">
        <v>43</v>
      </c>
      <c r="B38" s="12" t="s">
        <v>20</v>
      </c>
      <c r="C38" s="12"/>
      <c r="D38" s="9"/>
      <c r="E38" s="22" t="s">
        <v>6</v>
      </c>
      <c r="F38" s="55">
        <f>F39+F42+F46</f>
        <v>850.3</v>
      </c>
      <c r="G38" s="55">
        <f>G39+G42+G46</f>
        <v>827.3</v>
      </c>
      <c r="H38" s="55">
        <f>H39+H42+H46</f>
        <v>709.1</v>
      </c>
    </row>
    <row r="39" spans="1:8" ht="13.5">
      <c r="A39" s="9" t="s">
        <v>43</v>
      </c>
      <c r="B39" s="28" t="s">
        <v>16</v>
      </c>
      <c r="C39" s="13"/>
      <c r="D39" s="9"/>
      <c r="E39" s="23" t="s">
        <v>7</v>
      </c>
      <c r="F39" s="56">
        <f aca="true" t="shared" si="1" ref="F39:H40">F40</f>
        <v>100</v>
      </c>
      <c r="G39" s="56">
        <f t="shared" si="1"/>
        <v>100</v>
      </c>
      <c r="H39" s="56">
        <f t="shared" si="1"/>
        <v>100</v>
      </c>
    </row>
    <row r="40" spans="1:8" ht="12.75">
      <c r="A40" s="9" t="s">
        <v>43</v>
      </c>
      <c r="B40" s="9" t="s">
        <v>16</v>
      </c>
      <c r="C40" s="31">
        <v>9990010</v>
      </c>
      <c r="D40" s="9"/>
      <c r="E40" s="23" t="s">
        <v>71</v>
      </c>
      <c r="F40" s="56">
        <f t="shared" si="1"/>
        <v>100</v>
      </c>
      <c r="G40" s="56">
        <f t="shared" si="1"/>
        <v>100</v>
      </c>
      <c r="H40" s="56">
        <f t="shared" si="1"/>
        <v>100</v>
      </c>
    </row>
    <row r="41" spans="1:8" ht="26.25">
      <c r="A41" s="9" t="s">
        <v>43</v>
      </c>
      <c r="B41" s="9" t="s">
        <v>16</v>
      </c>
      <c r="C41" s="31">
        <v>9990010</v>
      </c>
      <c r="D41" s="9" t="s">
        <v>35</v>
      </c>
      <c r="E41" s="23" t="s">
        <v>36</v>
      </c>
      <c r="F41" s="56">
        <v>100</v>
      </c>
      <c r="G41" s="56">
        <v>100</v>
      </c>
      <c r="H41" s="56">
        <v>100</v>
      </c>
    </row>
    <row r="42" spans="1:8" ht="12.75">
      <c r="A42" s="9" t="s">
        <v>43</v>
      </c>
      <c r="B42" s="9" t="s">
        <v>18</v>
      </c>
      <c r="C42" s="31"/>
      <c r="D42" s="9"/>
      <c r="E42" s="23" t="s">
        <v>8</v>
      </c>
      <c r="F42" s="56">
        <v>180.3</v>
      </c>
      <c r="G42" s="56">
        <v>180.3</v>
      </c>
      <c r="H42" s="56">
        <v>180.3</v>
      </c>
    </row>
    <row r="43" spans="1:8" ht="12.75">
      <c r="A43" s="9" t="s">
        <v>43</v>
      </c>
      <c r="B43" s="9" t="s">
        <v>18</v>
      </c>
      <c r="C43" s="31">
        <v>9996020</v>
      </c>
      <c r="D43" s="9"/>
      <c r="E43" s="23" t="s">
        <v>19</v>
      </c>
      <c r="F43" s="56">
        <v>180.3</v>
      </c>
      <c r="G43" s="56">
        <v>180.3</v>
      </c>
      <c r="H43" s="56">
        <v>180.3</v>
      </c>
    </row>
    <row r="44" spans="1:8" ht="12.75">
      <c r="A44" s="9" t="s">
        <v>43</v>
      </c>
      <c r="B44" s="9" t="s">
        <v>18</v>
      </c>
      <c r="C44" s="31">
        <v>9996021</v>
      </c>
      <c r="D44" s="9"/>
      <c r="E44" s="23" t="s">
        <v>32</v>
      </c>
      <c r="F44" s="56">
        <v>180.3</v>
      </c>
      <c r="G44" s="56">
        <v>180.3</v>
      </c>
      <c r="H44" s="56">
        <v>180.3</v>
      </c>
    </row>
    <row r="45" spans="1:8" ht="26.25">
      <c r="A45" s="9" t="s">
        <v>43</v>
      </c>
      <c r="B45" s="9" t="s">
        <v>18</v>
      </c>
      <c r="C45" s="31">
        <v>9996021</v>
      </c>
      <c r="D45" s="9" t="s">
        <v>35</v>
      </c>
      <c r="E45" s="23" t="s">
        <v>36</v>
      </c>
      <c r="F45" s="56">
        <v>180.3</v>
      </c>
      <c r="G45" s="56">
        <v>180.3</v>
      </c>
      <c r="H45" s="56">
        <v>180.3</v>
      </c>
    </row>
    <row r="46" spans="1:9" ht="12.75">
      <c r="A46" s="9" t="s">
        <v>43</v>
      </c>
      <c r="B46" s="9" t="s">
        <v>17</v>
      </c>
      <c r="C46" s="31"/>
      <c r="D46" s="9"/>
      <c r="E46" s="23" t="s">
        <v>9</v>
      </c>
      <c r="F46" s="56">
        <f>F47+F49+F51+F53</f>
        <v>570</v>
      </c>
      <c r="G46" s="56">
        <f>G47+G49+G51+G53</f>
        <v>547</v>
      </c>
      <c r="H46" s="56">
        <f>H47+H49+H51+H53</f>
        <v>428.8</v>
      </c>
      <c r="I46" s="39"/>
    </row>
    <row r="47" spans="1:8" ht="12.75">
      <c r="A47" s="9" t="s">
        <v>43</v>
      </c>
      <c r="B47" s="9" t="s">
        <v>17</v>
      </c>
      <c r="C47" s="31">
        <v>9990030</v>
      </c>
      <c r="D47" s="9"/>
      <c r="E47" s="23" t="s">
        <v>10</v>
      </c>
      <c r="F47" s="56">
        <v>160</v>
      </c>
      <c r="G47" s="56">
        <v>160</v>
      </c>
      <c r="H47" s="56">
        <v>160</v>
      </c>
    </row>
    <row r="48" spans="1:8" ht="26.25">
      <c r="A48" s="9" t="s">
        <v>43</v>
      </c>
      <c r="B48" s="9" t="s">
        <v>17</v>
      </c>
      <c r="C48" s="31">
        <v>9990030</v>
      </c>
      <c r="D48" s="9" t="s">
        <v>35</v>
      </c>
      <c r="E48" s="23" t="s">
        <v>36</v>
      </c>
      <c r="F48" s="56">
        <v>160</v>
      </c>
      <c r="G48" s="56">
        <v>160</v>
      </c>
      <c r="H48" s="56">
        <v>160</v>
      </c>
    </row>
    <row r="49" spans="1:8" ht="12.75">
      <c r="A49" s="9" t="s">
        <v>43</v>
      </c>
      <c r="B49" s="9" t="s">
        <v>17</v>
      </c>
      <c r="C49" s="31">
        <v>9990040</v>
      </c>
      <c r="D49" s="9"/>
      <c r="E49" s="23" t="s">
        <v>72</v>
      </c>
      <c r="F49" s="56">
        <v>180</v>
      </c>
      <c r="G49" s="56">
        <v>180</v>
      </c>
      <c r="H49" s="56">
        <v>110</v>
      </c>
    </row>
    <row r="50" spans="1:8" ht="12.75">
      <c r="A50" s="9" t="s">
        <v>43</v>
      </c>
      <c r="B50" s="9" t="s">
        <v>17</v>
      </c>
      <c r="C50" s="31">
        <v>9990040</v>
      </c>
      <c r="D50" s="9" t="s">
        <v>73</v>
      </c>
      <c r="E50" s="23" t="s">
        <v>74</v>
      </c>
      <c r="F50" s="56">
        <v>180</v>
      </c>
      <c r="G50" s="56">
        <v>180</v>
      </c>
      <c r="H50" s="56">
        <v>110</v>
      </c>
    </row>
    <row r="51" spans="1:8" ht="12.75">
      <c r="A51" s="9" t="s">
        <v>43</v>
      </c>
      <c r="B51" s="9" t="s">
        <v>17</v>
      </c>
      <c r="C51" s="31">
        <v>9990050</v>
      </c>
      <c r="D51" s="9"/>
      <c r="E51" s="23" t="s">
        <v>75</v>
      </c>
      <c r="F51" s="56">
        <v>60</v>
      </c>
      <c r="G51" s="56">
        <v>60</v>
      </c>
      <c r="H51" s="56">
        <v>60</v>
      </c>
    </row>
    <row r="52" spans="1:8" ht="26.25">
      <c r="A52" s="9" t="s">
        <v>43</v>
      </c>
      <c r="B52" s="9" t="s">
        <v>17</v>
      </c>
      <c r="C52" s="31">
        <v>9990050</v>
      </c>
      <c r="D52" s="9" t="s">
        <v>35</v>
      </c>
      <c r="E52" s="23" t="s">
        <v>36</v>
      </c>
      <c r="F52" s="56">
        <v>60</v>
      </c>
      <c r="G52" s="56">
        <v>60</v>
      </c>
      <c r="H52" s="56">
        <v>60</v>
      </c>
    </row>
    <row r="53" spans="1:8" ht="12.75">
      <c r="A53" s="9" t="s">
        <v>43</v>
      </c>
      <c r="B53" s="9" t="s">
        <v>17</v>
      </c>
      <c r="C53" s="31">
        <v>9990060</v>
      </c>
      <c r="D53" s="9"/>
      <c r="E53" s="23" t="s">
        <v>76</v>
      </c>
      <c r="F53" s="56">
        <v>170</v>
      </c>
      <c r="G53" s="56">
        <v>147</v>
      </c>
      <c r="H53" s="56">
        <v>98.8</v>
      </c>
    </row>
    <row r="54" spans="1:8" ht="26.25">
      <c r="A54" s="9" t="s">
        <v>43</v>
      </c>
      <c r="B54" s="9" t="s">
        <v>17</v>
      </c>
      <c r="C54" s="31">
        <v>9990600</v>
      </c>
      <c r="D54" s="9" t="s">
        <v>35</v>
      </c>
      <c r="E54" s="23" t="s">
        <v>36</v>
      </c>
      <c r="F54" s="56">
        <v>170</v>
      </c>
      <c r="G54" s="56">
        <v>147</v>
      </c>
      <c r="H54" s="56">
        <v>98.8</v>
      </c>
    </row>
    <row r="55" spans="1:8" ht="13.5">
      <c r="A55" s="9" t="s">
        <v>43</v>
      </c>
      <c r="B55" s="12" t="s">
        <v>21</v>
      </c>
      <c r="C55" s="12"/>
      <c r="D55" s="9"/>
      <c r="E55" s="22" t="s">
        <v>22</v>
      </c>
      <c r="F55" s="55">
        <v>10</v>
      </c>
      <c r="G55" s="55">
        <v>10</v>
      </c>
      <c r="H55" s="55">
        <v>5</v>
      </c>
    </row>
    <row r="56" spans="1:8" ht="12.75">
      <c r="A56" s="9" t="s">
        <v>43</v>
      </c>
      <c r="B56" s="9" t="s">
        <v>23</v>
      </c>
      <c r="C56" s="31"/>
      <c r="D56" s="9"/>
      <c r="E56" s="23" t="s">
        <v>24</v>
      </c>
      <c r="F56" s="56">
        <v>10</v>
      </c>
      <c r="G56" s="56">
        <v>10</v>
      </c>
      <c r="H56" s="56">
        <v>5</v>
      </c>
    </row>
    <row r="57" spans="1:8" ht="26.25">
      <c r="A57" s="9" t="s">
        <v>43</v>
      </c>
      <c r="B57" s="9" t="s">
        <v>23</v>
      </c>
      <c r="C57" s="31">
        <v>9990090</v>
      </c>
      <c r="D57" s="9"/>
      <c r="E57" s="23" t="s">
        <v>49</v>
      </c>
      <c r="F57" s="56">
        <v>10</v>
      </c>
      <c r="G57" s="56">
        <v>10</v>
      </c>
      <c r="H57" s="56">
        <v>5</v>
      </c>
    </row>
    <row r="58" spans="1:8" ht="26.25">
      <c r="A58" s="9" t="s">
        <v>43</v>
      </c>
      <c r="B58" s="9" t="s">
        <v>23</v>
      </c>
      <c r="C58" s="31">
        <v>9990090</v>
      </c>
      <c r="D58" s="9" t="s">
        <v>35</v>
      </c>
      <c r="E58" s="23" t="s">
        <v>36</v>
      </c>
      <c r="F58" s="56">
        <v>10</v>
      </c>
      <c r="G58" s="56">
        <v>10</v>
      </c>
      <c r="H58" s="56">
        <v>5</v>
      </c>
    </row>
    <row r="59" spans="1:8" ht="12.75">
      <c r="A59" s="9" t="s">
        <v>43</v>
      </c>
      <c r="B59" s="33" t="s">
        <v>81</v>
      </c>
      <c r="C59" s="31"/>
      <c r="D59" s="9"/>
      <c r="E59" s="34" t="s">
        <v>95</v>
      </c>
      <c r="F59" s="58">
        <f aca="true" t="shared" si="2" ref="F59:H60">F60</f>
        <v>340</v>
      </c>
      <c r="G59" s="58">
        <f t="shared" si="2"/>
        <v>340</v>
      </c>
      <c r="H59" s="58">
        <f t="shared" si="2"/>
        <v>340</v>
      </c>
    </row>
    <row r="60" spans="1:8" ht="12.75">
      <c r="A60" s="9" t="s">
        <v>43</v>
      </c>
      <c r="B60" s="9" t="s">
        <v>94</v>
      </c>
      <c r="C60" s="31"/>
      <c r="D60" s="9"/>
      <c r="E60" s="23" t="s">
        <v>96</v>
      </c>
      <c r="F60" s="56">
        <f t="shared" si="2"/>
        <v>340</v>
      </c>
      <c r="G60" s="56">
        <f t="shared" si="2"/>
        <v>340</v>
      </c>
      <c r="H60" s="56">
        <f t="shared" si="2"/>
        <v>340</v>
      </c>
    </row>
    <row r="61" spans="1:8" ht="26.25">
      <c r="A61" s="9" t="s">
        <v>43</v>
      </c>
      <c r="B61" s="9" t="s">
        <v>94</v>
      </c>
      <c r="C61" s="31">
        <v>9992000</v>
      </c>
      <c r="D61" s="9"/>
      <c r="E61" s="23" t="s">
        <v>48</v>
      </c>
      <c r="F61" s="56">
        <f>F62+F63</f>
        <v>340</v>
      </c>
      <c r="G61" s="56">
        <f>G62+G63</f>
        <v>340</v>
      </c>
      <c r="H61" s="56">
        <f>H62+H63</f>
        <v>340</v>
      </c>
    </row>
    <row r="62" spans="1:8" ht="66">
      <c r="A62" s="9" t="s">
        <v>43</v>
      </c>
      <c r="B62" s="9" t="s">
        <v>94</v>
      </c>
      <c r="C62" s="31">
        <v>9992001</v>
      </c>
      <c r="D62" s="9" t="s">
        <v>33</v>
      </c>
      <c r="E62" s="23" t="s">
        <v>70</v>
      </c>
      <c r="F62" s="56">
        <v>220</v>
      </c>
      <c r="G62" s="56">
        <v>220</v>
      </c>
      <c r="H62" s="56">
        <v>220</v>
      </c>
    </row>
    <row r="63" spans="1:8" ht="26.25">
      <c r="A63" s="9" t="s">
        <v>43</v>
      </c>
      <c r="B63" s="9" t="s">
        <v>94</v>
      </c>
      <c r="C63" s="31">
        <v>9992001</v>
      </c>
      <c r="D63" s="9" t="s">
        <v>35</v>
      </c>
      <c r="E63" s="23" t="s">
        <v>36</v>
      </c>
      <c r="F63" s="56">
        <f>110+10</f>
        <v>120</v>
      </c>
      <c r="G63" s="56">
        <f>110+10</f>
        <v>120</v>
      </c>
      <c r="H63" s="56">
        <f>110+10</f>
        <v>120</v>
      </c>
    </row>
    <row r="64" spans="1:8" ht="13.5">
      <c r="A64" s="9" t="s">
        <v>43</v>
      </c>
      <c r="B64" s="12" t="s">
        <v>90</v>
      </c>
      <c r="C64" s="12"/>
      <c r="D64" s="12"/>
      <c r="E64" s="35" t="s">
        <v>82</v>
      </c>
      <c r="F64" s="55">
        <f>F65</f>
        <v>120</v>
      </c>
      <c r="G64" s="55">
        <f aca="true" t="shared" si="3" ref="G64:H66">G65</f>
        <v>0</v>
      </c>
      <c r="H64" s="55">
        <f t="shared" si="3"/>
        <v>0</v>
      </c>
    </row>
    <row r="65" spans="1:8" ht="13.5">
      <c r="A65" s="9" t="s">
        <v>43</v>
      </c>
      <c r="B65" s="36" t="s">
        <v>83</v>
      </c>
      <c r="C65" s="36"/>
      <c r="D65" s="37"/>
      <c r="E65" s="38" t="s">
        <v>84</v>
      </c>
      <c r="F65" s="56">
        <f>F66</f>
        <v>120</v>
      </c>
      <c r="G65" s="56">
        <f t="shared" si="3"/>
        <v>0</v>
      </c>
      <c r="H65" s="56">
        <f t="shared" si="3"/>
        <v>0</v>
      </c>
    </row>
    <row r="66" spans="1:8" ht="26.25">
      <c r="A66" s="9" t="s">
        <v>43</v>
      </c>
      <c r="B66" s="36" t="s">
        <v>83</v>
      </c>
      <c r="C66" s="65" t="s">
        <v>100</v>
      </c>
      <c r="D66" s="37"/>
      <c r="E66" s="64" t="s">
        <v>93</v>
      </c>
      <c r="F66" s="56">
        <f>F67</f>
        <v>120</v>
      </c>
      <c r="G66" s="56">
        <f t="shared" si="3"/>
        <v>0</v>
      </c>
      <c r="H66" s="56">
        <f t="shared" si="3"/>
        <v>0</v>
      </c>
    </row>
    <row r="67" spans="1:8" ht="12.75">
      <c r="A67" s="9" t="s">
        <v>43</v>
      </c>
      <c r="B67" s="36" t="s">
        <v>83</v>
      </c>
      <c r="C67" s="65" t="s">
        <v>100</v>
      </c>
      <c r="D67" s="62" t="s">
        <v>91</v>
      </c>
      <c r="E67" s="63" t="s">
        <v>92</v>
      </c>
      <c r="F67" s="56">
        <v>120</v>
      </c>
      <c r="G67" s="56">
        <v>0</v>
      </c>
      <c r="H67" s="56">
        <v>0</v>
      </c>
    </row>
    <row r="68" spans="1:8" ht="13.5">
      <c r="A68" s="9" t="s">
        <v>43</v>
      </c>
      <c r="B68" s="12" t="s">
        <v>58</v>
      </c>
      <c r="C68" s="12"/>
      <c r="D68" s="18"/>
      <c r="E68" s="69" t="s">
        <v>97</v>
      </c>
      <c r="F68" s="55">
        <f aca="true" t="shared" si="4" ref="F68:H69">F69</f>
        <v>583.1</v>
      </c>
      <c r="G68" s="55">
        <f t="shared" si="4"/>
        <v>583.5</v>
      </c>
      <c r="H68" s="55">
        <f t="shared" si="4"/>
        <v>581.9</v>
      </c>
    </row>
    <row r="69" spans="1:8" ht="13.5">
      <c r="A69" s="9" t="s">
        <v>43</v>
      </c>
      <c r="B69" s="13" t="s">
        <v>46</v>
      </c>
      <c r="C69" s="13"/>
      <c r="D69" s="66"/>
      <c r="E69" s="67" t="s">
        <v>47</v>
      </c>
      <c r="F69" s="57">
        <f t="shared" si="4"/>
        <v>583.1</v>
      </c>
      <c r="G69" s="57">
        <f t="shared" si="4"/>
        <v>583.5</v>
      </c>
      <c r="H69" s="57">
        <f t="shared" si="4"/>
        <v>581.9</v>
      </c>
    </row>
    <row r="70" spans="1:8" ht="26.25">
      <c r="A70" s="9" t="s">
        <v>43</v>
      </c>
      <c r="B70" s="9" t="s">
        <v>46</v>
      </c>
      <c r="C70" s="31">
        <v>9992005</v>
      </c>
      <c r="D70" s="9"/>
      <c r="E70" s="23" t="s">
        <v>48</v>
      </c>
      <c r="F70" s="56">
        <f>F71+F72</f>
        <v>583.1</v>
      </c>
      <c r="G70" s="56">
        <f>G71+G72</f>
        <v>583.5</v>
      </c>
      <c r="H70" s="56">
        <f>H71+H72</f>
        <v>581.9</v>
      </c>
    </row>
    <row r="71" spans="1:8" ht="66">
      <c r="A71" s="9" t="s">
        <v>43</v>
      </c>
      <c r="B71" s="9" t="s">
        <v>46</v>
      </c>
      <c r="C71" s="31">
        <v>9992005</v>
      </c>
      <c r="D71" s="9" t="s">
        <v>33</v>
      </c>
      <c r="E71" s="23" t="s">
        <v>45</v>
      </c>
      <c r="F71" s="56">
        <v>433.1</v>
      </c>
      <c r="G71" s="56">
        <v>433.5</v>
      </c>
      <c r="H71" s="56">
        <v>431.9</v>
      </c>
    </row>
    <row r="72" spans="1:8" ht="26.25">
      <c r="A72" s="9" t="s">
        <v>43</v>
      </c>
      <c r="B72" s="9" t="s">
        <v>46</v>
      </c>
      <c r="C72" s="31">
        <v>9992005</v>
      </c>
      <c r="D72" s="9" t="s">
        <v>35</v>
      </c>
      <c r="E72" s="23" t="s">
        <v>36</v>
      </c>
      <c r="F72" s="56">
        <v>150</v>
      </c>
      <c r="G72" s="56">
        <v>150</v>
      </c>
      <c r="H72" s="56">
        <v>150</v>
      </c>
    </row>
  </sheetData>
  <sheetProtection/>
  <mergeCells count="3">
    <mergeCell ref="A12:E12"/>
    <mergeCell ref="A11:H11"/>
    <mergeCell ref="G12:H12"/>
  </mergeCells>
  <printOptions/>
  <pageMargins left="0.5511811023622047" right="0.5905511811023623" top="0.5905511811023623" bottom="0.5118110236220472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BreakPreview" zoomScale="120" zoomScaleSheetLayoutView="120" workbookViewId="0" topLeftCell="A13">
      <selection activeCell="F6" sqref="F6"/>
    </sheetView>
  </sheetViews>
  <sheetFormatPr defaultColWidth="9.00390625" defaultRowHeight="12.75"/>
  <cols>
    <col min="1" max="1" width="5.75390625" style="0" customWidth="1"/>
    <col min="2" max="2" width="57.25390625" style="0" customWidth="1"/>
    <col min="3" max="3" width="11.50390625" style="0" customWidth="1"/>
    <col min="4" max="4" width="10.25390625" style="0" customWidth="1"/>
    <col min="5" max="5" width="9.25390625" style="0" bestFit="1" customWidth="1"/>
  </cols>
  <sheetData>
    <row r="1" spans="1:5" ht="12.75">
      <c r="A1" s="1"/>
      <c r="B1" s="2"/>
      <c r="C1" s="2"/>
      <c r="D1" s="3"/>
      <c r="E1" s="16" t="s">
        <v>89</v>
      </c>
    </row>
    <row r="2" spans="1:5" ht="12.75">
      <c r="A2" s="1"/>
      <c r="B2" s="4"/>
      <c r="C2" s="4"/>
      <c r="D2" s="3"/>
      <c r="E2" s="16" t="s">
        <v>60</v>
      </c>
    </row>
    <row r="3" spans="1:5" ht="12.75">
      <c r="A3" s="1"/>
      <c r="B3" s="4"/>
      <c r="C3" s="4"/>
      <c r="D3" s="3"/>
      <c r="E3" s="16" t="s">
        <v>61</v>
      </c>
    </row>
    <row r="4" spans="1:5" ht="12.75">
      <c r="A4" s="5"/>
      <c r="B4" s="14"/>
      <c r="C4" s="14"/>
      <c r="D4" s="6"/>
      <c r="E4" s="16" t="s">
        <v>62</v>
      </c>
    </row>
    <row r="5" spans="1:5" ht="12.75">
      <c r="A5" s="5"/>
      <c r="B5" s="14"/>
      <c r="C5" s="14"/>
      <c r="D5" s="6"/>
      <c r="E5" s="16" t="s">
        <v>101</v>
      </c>
    </row>
    <row r="6" spans="1:5" ht="12.75">
      <c r="A6" s="5"/>
      <c r="B6" s="14"/>
      <c r="C6" s="14"/>
      <c r="D6" s="14"/>
      <c r="E6" s="16" t="s">
        <v>63</v>
      </c>
    </row>
    <row r="7" spans="1:5" ht="12.75">
      <c r="A7" s="5"/>
      <c r="B7" s="4"/>
      <c r="C7" s="4"/>
      <c r="D7" s="6"/>
      <c r="E7" s="16" t="s">
        <v>64</v>
      </c>
    </row>
    <row r="8" spans="1:5" ht="12.75">
      <c r="A8" s="5"/>
      <c r="B8" s="4"/>
      <c r="C8" s="4"/>
      <c r="D8" s="6"/>
      <c r="E8" s="16" t="s">
        <v>86</v>
      </c>
    </row>
    <row r="9" spans="1:5" ht="12.75">
      <c r="A9" s="5"/>
      <c r="B9" s="4"/>
      <c r="C9" s="4"/>
      <c r="D9" s="6"/>
      <c r="E9" s="16"/>
    </row>
    <row r="10" spans="1:5" ht="12.75">
      <c r="A10" s="5"/>
      <c r="B10" s="4"/>
      <c r="C10" s="4"/>
      <c r="D10" s="6"/>
      <c r="E10" s="16"/>
    </row>
    <row r="11" spans="1:5" ht="60" customHeight="1">
      <c r="A11" s="76" t="s">
        <v>87</v>
      </c>
      <c r="B11" s="76"/>
      <c r="C11" s="76"/>
      <c r="D11" s="76"/>
      <c r="E11" s="76"/>
    </row>
    <row r="12" spans="1:5" ht="13.5">
      <c r="A12" s="75"/>
      <c r="B12" s="75"/>
      <c r="C12" s="8"/>
      <c r="D12" s="6"/>
      <c r="E12" s="8"/>
    </row>
    <row r="13" spans="1:5" ht="15.75" customHeight="1">
      <c r="A13" s="74"/>
      <c r="B13" s="74"/>
      <c r="C13" s="7"/>
      <c r="D13" s="77" t="s">
        <v>67</v>
      </c>
      <c r="E13" s="77"/>
    </row>
    <row r="14" spans="1:5" ht="13.5">
      <c r="A14" s="17" t="s">
        <v>11</v>
      </c>
      <c r="B14" s="17" t="s">
        <v>2</v>
      </c>
      <c r="C14" s="10" t="s">
        <v>65</v>
      </c>
      <c r="D14" s="18" t="s">
        <v>66</v>
      </c>
      <c r="E14" s="18" t="s">
        <v>85</v>
      </c>
    </row>
    <row r="15" spans="1:5" ht="15">
      <c r="A15" s="9"/>
      <c r="B15" s="21" t="s">
        <v>3</v>
      </c>
      <c r="C15" s="19">
        <f>C16+C18+C20+C22+C24+C28+C32+C30+C34</f>
        <v>4442.400000000001</v>
      </c>
      <c r="D15" s="19">
        <f>D16+D18+D20+D22+D24+D28+D32+D30+D34</f>
        <v>4305.9</v>
      </c>
      <c r="E15" s="19">
        <f>E16+E18+E20+E22+E24+E28+E32+E30+E34</f>
        <v>4098.2</v>
      </c>
    </row>
    <row r="16" spans="1:5" ht="13.5">
      <c r="A16" s="11" t="s">
        <v>12</v>
      </c>
      <c r="B16" s="22" t="s">
        <v>4</v>
      </c>
      <c r="C16" s="55">
        <f>C17</f>
        <v>1756.3</v>
      </c>
      <c r="D16" s="55">
        <f>D17</f>
        <v>1756.1</v>
      </c>
      <c r="E16" s="55">
        <f>E17</f>
        <v>1756.1</v>
      </c>
    </row>
    <row r="17" spans="1:5" ht="39">
      <c r="A17" s="9" t="s">
        <v>13</v>
      </c>
      <c r="B17" s="23" t="s">
        <v>14</v>
      </c>
      <c r="C17" s="56">
        <v>1756.3</v>
      </c>
      <c r="D17" s="56">
        <v>1756.1</v>
      </c>
      <c r="E17" s="56">
        <v>1756.1</v>
      </c>
    </row>
    <row r="18" spans="1:5" ht="13.5">
      <c r="A18" s="12" t="s">
        <v>25</v>
      </c>
      <c r="B18" s="22" t="s">
        <v>56</v>
      </c>
      <c r="C18" s="19">
        <f>C19</f>
        <v>151.5</v>
      </c>
      <c r="D18" s="19">
        <f>D19</f>
        <v>153.3</v>
      </c>
      <c r="E18" s="19">
        <f>E19</f>
        <v>147</v>
      </c>
    </row>
    <row r="19" spans="1:5" ht="12.75">
      <c r="A19" s="9" t="s">
        <v>26</v>
      </c>
      <c r="B19" s="23" t="s">
        <v>27</v>
      </c>
      <c r="C19" s="20">
        <v>151.5</v>
      </c>
      <c r="D19" s="20">
        <v>153.3</v>
      </c>
      <c r="E19" s="20">
        <v>147</v>
      </c>
    </row>
    <row r="20" spans="1:5" ht="27">
      <c r="A20" s="12" t="s">
        <v>37</v>
      </c>
      <c r="B20" s="22" t="s">
        <v>57</v>
      </c>
      <c r="C20" s="19">
        <f>C21</f>
        <v>10</v>
      </c>
      <c r="D20" s="19">
        <f>D21</f>
        <v>10</v>
      </c>
      <c r="E20" s="19">
        <f>E21</f>
        <v>10</v>
      </c>
    </row>
    <row r="21" spans="1:5" ht="26.25">
      <c r="A21" s="9" t="s">
        <v>39</v>
      </c>
      <c r="B21" s="23" t="s">
        <v>40</v>
      </c>
      <c r="C21" s="20">
        <v>10</v>
      </c>
      <c r="D21" s="20">
        <v>10</v>
      </c>
      <c r="E21" s="20">
        <v>10</v>
      </c>
    </row>
    <row r="22" spans="1:5" ht="13.5">
      <c r="A22" s="12" t="s">
        <v>50</v>
      </c>
      <c r="B22" s="22" t="s">
        <v>51</v>
      </c>
      <c r="C22" s="19">
        <f>C23</f>
        <v>621.2</v>
      </c>
      <c r="D22" s="19">
        <f>D23</f>
        <v>625.7</v>
      </c>
      <c r="E22" s="19">
        <f>E23</f>
        <v>549.1</v>
      </c>
    </row>
    <row r="23" spans="1:5" ht="12.75">
      <c r="A23" s="9" t="s">
        <v>52</v>
      </c>
      <c r="B23" s="23" t="s">
        <v>69</v>
      </c>
      <c r="C23" s="20">
        <v>621.2</v>
      </c>
      <c r="D23" s="20">
        <v>625.7</v>
      </c>
      <c r="E23" s="20">
        <v>549.1</v>
      </c>
    </row>
    <row r="24" spans="1:5" ht="13.5">
      <c r="A24" s="12" t="s">
        <v>20</v>
      </c>
      <c r="B24" s="22" t="s">
        <v>6</v>
      </c>
      <c r="C24" s="19">
        <f>C25+C26+C27</f>
        <v>850.3</v>
      </c>
      <c r="D24" s="19">
        <f>D25+D26+D27</f>
        <v>827.3</v>
      </c>
      <c r="E24" s="19">
        <f>E25+E26+E27</f>
        <v>709.1</v>
      </c>
    </row>
    <row r="25" spans="1:5" ht="12.75">
      <c r="A25" s="9" t="s">
        <v>16</v>
      </c>
      <c r="B25" s="23" t="s">
        <v>7</v>
      </c>
      <c r="C25" s="20">
        <v>100</v>
      </c>
      <c r="D25" s="20">
        <v>100</v>
      </c>
      <c r="E25" s="20">
        <v>100</v>
      </c>
    </row>
    <row r="26" spans="1:5" ht="12.75">
      <c r="A26" s="9" t="s">
        <v>18</v>
      </c>
      <c r="B26" s="23" t="s">
        <v>8</v>
      </c>
      <c r="C26" s="20">
        <v>180.3</v>
      </c>
      <c r="D26" s="20">
        <v>180.3</v>
      </c>
      <c r="E26" s="20">
        <v>180.3</v>
      </c>
    </row>
    <row r="27" spans="1:5" ht="12.75">
      <c r="A27" s="9" t="s">
        <v>17</v>
      </c>
      <c r="B27" s="23" t="s">
        <v>9</v>
      </c>
      <c r="C27" s="20">
        <v>570</v>
      </c>
      <c r="D27" s="20">
        <v>547</v>
      </c>
      <c r="E27" s="20">
        <v>428.8</v>
      </c>
    </row>
    <row r="28" spans="1:5" ht="13.5">
      <c r="A28" s="12" t="s">
        <v>21</v>
      </c>
      <c r="B28" s="24" t="s">
        <v>22</v>
      </c>
      <c r="C28" s="19">
        <f>C29</f>
        <v>10</v>
      </c>
      <c r="D28" s="19">
        <f>D29</f>
        <v>10</v>
      </c>
      <c r="E28" s="19">
        <f>E29</f>
        <v>5</v>
      </c>
    </row>
    <row r="29" spans="1:5" ht="12.75">
      <c r="A29" s="9" t="s">
        <v>23</v>
      </c>
      <c r="B29" s="23" t="s">
        <v>24</v>
      </c>
      <c r="C29" s="20">
        <v>10</v>
      </c>
      <c r="D29" s="20">
        <v>10</v>
      </c>
      <c r="E29" s="20">
        <v>5</v>
      </c>
    </row>
    <row r="30" spans="1:5" ht="13.5">
      <c r="A30" s="11" t="s">
        <v>81</v>
      </c>
      <c r="B30" s="24" t="s">
        <v>95</v>
      </c>
      <c r="C30" s="55">
        <v>340</v>
      </c>
      <c r="D30" s="55">
        <v>340</v>
      </c>
      <c r="E30" s="55">
        <v>340</v>
      </c>
    </row>
    <row r="31" spans="1:5" ht="12.75">
      <c r="A31" s="9" t="s">
        <v>94</v>
      </c>
      <c r="B31" s="23" t="s">
        <v>96</v>
      </c>
      <c r="C31" s="56">
        <v>340</v>
      </c>
      <c r="D31" s="56">
        <v>340</v>
      </c>
      <c r="E31" s="56">
        <v>340</v>
      </c>
    </row>
    <row r="32" spans="1:5" s="70" customFormat="1" ht="13.5">
      <c r="A32" s="11" t="s">
        <v>90</v>
      </c>
      <c r="B32" s="35" t="s">
        <v>82</v>
      </c>
      <c r="C32" s="55">
        <v>120</v>
      </c>
      <c r="D32" s="55">
        <v>0</v>
      </c>
      <c r="E32" s="55">
        <v>0</v>
      </c>
    </row>
    <row r="33" spans="1:5" ht="12.75">
      <c r="A33" s="9" t="s">
        <v>83</v>
      </c>
      <c r="B33" s="38" t="s">
        <v>84</v>
      </c>
      <c r="C33" s="56">
        <v>120</v>
      </c>
      <c r="D33" s="56">
        <v>0</v>
      </c>
      <c r="E33" s="56">
        <v>0</v>
      </c>
    </row>
    <row r="34" spans="1:5" ht="13.5">
      <c r="A34" s="12" t="s">
        <v>58</v>
      </c>
      <c r="B34" s="24" t="s">
        <v>59</v>
      </c>
      <c r="C34" s="19">
        <v>583.1</v>
      </c>
      <c r="D34" s="19">
        <v>583.5</v>
      </c>
      <c r="E34" s="19">
        <v>581.9</v>
      </c>
    </row>
    <row r="35" spans="1:5" ht="12.75">
      <c r="A35" s="9" t="s">
        <v>46</v>
      </c>
      <c r="B35" s="23" t="s">
        <v>47</v>
      </c>
      <c r="C35" s="20">
        <v>583.1</v>
      </c>
      <c r="D35" s="20">
        <v>583.5</v>
      </c>
      <c r="E35" s="20">
        <v>581.9</v>
      </c>
    </row>
    <row r="36" ht="12.75">
      <c r="B36" s="25"/>
    </row>
    <row r="37" ht="12.75">
      <c r="B37" s="25"/>
    </row>
    <row r="38" ht="12.75">
      <c r="B38" s="25"/>
    </row>
  </sheetData>
  <sheetProtection/>
  <mergeCells count="4">
    <mergeCell ref="A12:B12"/>
    <mergeCell ref="A13:B13"/>
    <mergeCell ref="A11:E11"/>
    <mergeCell ref="D13:E13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НатальяГе</dc:creator>
  <cp:keywords/>
  <dc:description/>
  <cp:lastModifiedBy>1</cp:lastModifiedBy>
  <cp:lastPrinted>2015-01-28T09:41:00Z</cp:lastPrinted>
  <dcterms:created xsi:type="dcterms:W3CDTF">2013-12-18T08:41:09Z</dcterms:created>
  <dcterms:modified xsi:type="dcterms:W3CDTF">2015-04-06T07:16:30Z</dcterms:modified>
  <cp:category/>
  <cp:version/>
  <cp:contentType/>
  <cp:contentStatus/>
</cp:coreProperties>
</file>