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440" activeTab="0"/>
  </bookViews>
  <sheets>
    <sheet name="приложение 1 " sheetId="1" r:id="rId1"/>
  </sheets>
  <definedNames>
    <definedName name="_xlnm.Print_Titles" localSheetId="0">'приложение 1 '!$13:$16</definedName>
  </definedNames>
  <calcPr fullCalcOnLoad="1"/>
</workbook>
</file>

<file path=xl/sharedStrings.xml><?xml version="1.0" encoding="utf-8"?>
<sst xmlns="http://schemas.openxmlformats.org/spreadsheetml/2006/main" count="225" uniqueCount="125">
  <si>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</si>
  <si>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</si>
  <si>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</si>
  <si>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</si>
  <si>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</si>
  <si>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</si>
  <si>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</si>
  <si>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</si>
  <si>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</si>
  <si>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</si>
  <si>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</si>
  <si>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</si>
  <si>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</si>
  <si>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</si>
  <si>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</si>
  <si>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</si>
  <si>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</si>
  <si>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</si>
  <si>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</si>
  <si>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</si>
  <si>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</si>
  <si>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Приложение 1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</si>
  <si>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</si>
  <si>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</si>
  <si>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</si>
  <si>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</si>
  <si>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</si>
  <si>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</si>
  <si>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</si>
  <si>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</si>
  <si>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Показатель 1 "Количество выявленных аварийных домов"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</si>
  <si>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</si>
  <si>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</si>
  <si>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Задача 2 "Повышение качества питьевой воды в системе централизованного водоснабжения поселения"</t>
  </si>
  <si>
    <t>тыс.руб.</t>
  </si>
  <si>
    <t>Мероприятие 1.004 "Проведение мероприятий по содержанию мест гражданских захоронений"</t>
  </si>
  <si>
    <t>Мероприятие 1.005 "Проведение мероприятий по восстановлению воинских захоронений"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</si>
  <si>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</si>
  <si>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Показатель 1 "Доля ветхого и аварийного жилищного фонда в общем объеме жилищного фонда поселения"</t>
  </si>
  <si>
    <t>Задача 1 "Обеспечение надежности функционирования объектов коммунального хозяйства поселения."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</si>
  <si>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</si>
  <si>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</si>
  <si>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поселения".</t>
  </si>
  <si>
    <t>Задача 2 "Улучшение состояния окружающей среды, нормирование экологической культуры населения поселения."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</si>
  <si>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</si>
  <si>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</si>
  <si>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</si>
  <si>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Показатель 2 "Повышение надежности работы системы коммунальной инфраструктуры"</t>
  </si>
  <si>
    <t>шт.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</si>
  <si>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</si>
  <si>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</si>
  <si>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Показатель 1 "Соответствие питьевой воды предоставляемой жителям поселения требованиям безопасности и нормам СанПиНа"</t>
  </si>
  <si>
    <t>Показатель 1 "Количество обращений граждан по вопросам благоустройства территории поселения"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</si>
  <si>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</si>
  <si>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</si>
  <si>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</si>
  <si>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</si>
  <si>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Показатель 1 Доля многоквартирных домов, где проведен текущий(косметический)  ремонт.</t>
  </si>
  <si>
    <t>Показатель 1 Количество многоквартирных жилых домов, признанных межведомтсвенной комиссией аварийными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</si>
  <si>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</si>
  <si>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</si>
  <si>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Показатель 1 Наличие проектно-сметной документации на проведение ремонтных работ на объектах коммунального хозяйства."</t>
  </si>
  <si>
    <t>км</t>
  </si>
  <si>
    <t>Показатель 1 Объекты, где проведен капитальный ремонт</t>
  </si>
  <si>
    <t xml:space="preserve">Показатель 1 Получение субсидии из областного бюджета на адресную поддержку на проведение капитального ремонта теплоэнергетических комплексов в поселении </t>
  </si>
  <si>
    <t>Мероприятие 2.001  "Расходы на приобретение оборудования, механизмов для обслуживания сетей водоснабжения и водоотведения."</t>
  </si>
  <si>
    <t>Показатель 1 Доля освещенных улиц, проездов,  дорог поселения.</t>
  </si>
  <si>
    <t>Показатель 1 Количество приобретенных оборудования, механизмов для обслуживания сетей водоснабжения и водоотведения."</t>
  </si>
  <si>
    <t>Показатель 1 Удовлетворенность граждан благоустройством территории поселения</t>
  </si>
  <si>
    <t>Показатель 1 Удовлетворенность граждан содержанием гражданских кладбищ</t>
  </si>
  <si>
    <t>Показатель 1 Количество воинских захоронений в надлежащем состоянии</t>
  </si>
  <si>
    <t>Показатель 1 Количество куб.м вывезенного и утилизированного мусора.</t>
  </si>
  <si>
    <t>куб.м.</t>
  </si>
  <si>
    <t>Показатель 1 Количество ликвидированных несанкционированных свалок на территории поселения.</t>
  </si>
  <si>
    <t>Показатель 1 Количество участков</t>
  </si>
  <si>
    <t>Показатель 1 Протяженность сетей  водопотребления и водоотведения в поселении."</t>
  </si>
  <si>
    <t xml:space="preserve">Показатель 1 Количество построеннных новых колодцев в населенных пунктах </t>
  </si>
  <si>
    <t>Показатель 1 Количество установленных новых и содержание существующих фонарей уличного освещения</t>
  </si>
  <si>
    <t>Подпрограмма 1 "Улучшение условий проживания граждан  поселения  в существующем жилищном фонде."</t>
  </si>
  <si>
    <t>Подпрограмма 2 "Повышение надежности и эффективности функционирования объектов коммунального хозяйства  поселения ".</t>
  </si>
  <si>
    <t>Задача 3 «Выявление аварийного жилищного фонда на территории поселения»</t>
  </si>
  <si>
    <t>Показатель 1 Протяженность тепловых  сетей</t>
  </si>
  <si>
    <t>Показатель 1 количество приобретенных оборудования, механизмов для обслуживания теплоэнергетических комплексов в поселении</t>
  </si>
  <si>
    <t>Мероприятие 1.002 "Развитие и содержание сетей уличного освещения в границах поселения."</t>
  </si>
  <si>
    <t xml:space="preserve">                          2016 г.</t>
  </si>
  <si>
    <t xml:space="preserve">                                     2017 г.</t>
  </si>
  <si>
    <t>2018 г.</t>
  </si>
  <si>
    <t>задача в рамках подпрограмм</t>
  </si>
  <si>
    <t>Направление расходов</t>
  </si>
  <si>
    <t>Б</t>
  </si>
  <si>
    <t>Мероприятие 4.001"Снос аварийного жилищного фонда и хозяйственных построек на территории поселения"</t>
  </si>
  <si>
    <t>Административное Мероприятие 1.005 "Строительство новых и содержание в надлежащем состоянии колодцев в поселении"</t>
  </si>
  <si>
    <r>
      <t>Административное мероприятие 1.006 Адресная поддержка на проведение капитального ремонта теплоэнергетических комплексов в поселении за счет средств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>бюджетов других уровней</t>
    </r>
  </si>
  <si>
    <t>Административное мероприятие 2.001 "Вывоз мусора и ТБО от домов частного сектора с дальнейшей утилизацией."</t>
  </si>
  <si>
    <t>Административное мероприятие 1.002 "Содержание в надлежащем состоянии многоквартирных жилых домов, находящихся в муниципальной собственности"</t>
  </si>
  <si>
    <t>Показатель 1 количество составленных схем водоснабжения и водоотведения городского поселения</t>
  </si>
  <si>
    <t>Подпрограмма 3 "Организация благоустройства территории городского поселения поселок Старая Торопа "</t>
  </si>
  <si>
    <t xml:space="preserve">                                                                                            Характеристика муниципальной программы</t>
  </si>
  <si>
    <t>Администратор муниципальной программы: Администрация городского поселения поселок Старая Торопа Западнодвинского района Тверской области</t>
  </si>
  <si>
    <t>Развитие жилищно-коммунальноо хозяйства городского поселения поселок Старая Торопа Западнодвинского района Тверской области</t>
  </si>
  <si>
    <t>"О внесении изменений в муниципальную программу "Развитие жилищно-коммунального хозяйства городского поселения поселок Старая Торопа Западнодвинского района Тверской области"</t>
  </si>
  <si>
    <t>Мероприятие  2.004"Разработка генеральной схемы санитарной очистки городского поселения"</t>
  </si>
  <si>
    <t>Показатель 1 Количество генеральных схем санитарной очистки городского поселения</t>
  </si>
  <si>
    <t>Мероприятие 4.002" Выплата выкупной цены жилого помещения"</t>
  </si>
  <si>
    <t>Показатель 1  Количество выплат</t>
  </si>
  <si>
    <t xml:space="preserve"> Мерориятие 1.001 "Составление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</si>
  <si>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</si>
  <si>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>Мероприятие 1.003 "Расходы на проведение капитального ремонта теплоэнергетических комплексов в поселении</t>
  </si>
  <si>
    <t xml:space="preserve"> Мероприятие  1.007  Финансовое обеспечение мероприятий по приобретению оборудования, механизмов для обслуживания теплоэнергетических комплексов в поселении</t>
  </si>
  <si>
    <t>2019г.</t>
  </si>
  <si>
    <t>Номер показателя</t>
  </si>
  <si>
    <t>Мероприятие 1.004 "Содержание и проведение ремонта сетей водопотребления и водоотведения в поселении."</t>
  </si>
  <si>
    <t>Значение</t>
  </si>
  <si>
    <t>Показатель 1 количество проектно-сметных документаций</t>
  </si>
  <si>
    <t>Показатель 1 количество инженерно-геологических и инженерно-экологических  изысканий</t>
  </si>
  <si>
    <t>Мероприятие 1.008 Разработка схемы водоснабжения и водоотведения городского поселения</t>
  </si>
  <si>
    <t>Мероприятие 1.009 Составление проектно-сметной документации на строительство модульной котельной</t>
  </si>
  <si>
    <t>Мероприятие 1.010 Инженерно-геологические и инженерно-экологические  изыскания на объекте "Модульная угольная котельная в пгт Старая Торопа, ул.Лесная</t>
  </si>
  <si>
    <t>Мероприятие 1.011 Субсидия на возмещение затрат организации, осуществляющей водоснабжение населения</t>
  </si>
  <si>
    <t>Показатель 1 Доля  субсидии на возмещение затрат организации, осуществляющей водоснабжение населения в общем объеме доходов организации</t>
  </si>
  <si>
    <t>Ж</t>
  </si>
  <si>
    <t>к муниципальную программе "Развитие жилищно-коммунального хозяйства городского поселения поселок Старая Торопа Западнодвинского района Тверской области" на 2016 - 2020 годы</t>
  </si>
  <si>
    <t>2020г.</t>
  </si>
  <si>
    <t>на 2016 - 2020 годы"</t>
  </si>
  <si>
    <t>к постановлению № 10  от 30.01.2018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</si>
</sst>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35" borderId="17" xfId="0" applyFont="1" applyFill="1" applyBorder="1" applyAlignment="1">
      <alignment horizontal="right" vertical="center" wrapText="1"/>
    </xf>
    <xf numFmtId="0" fontId="1" fillId="35" borderId="18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0" fillId="35" borderId="10" xfId="0" applyFill="1" applyBorder="1" applyAlignment="1">
      <alignment/>
    </xf>
    <xf numFmtId="2" fontId="5" fillId="35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right" vertical="center" wrapText="1"/>
    </xf>
    <xf numFmtId="0" fontId="1" fillId="9" borderId="20" xfId="0" applyFont="1" applyFill="1" applyBorder="1" applyAlignment="1">
      <alignment horizontal="right" vertical="center" wrapText="1"/>
    </xf>
    <xf numFmtId="0" fontId="1" fillId="9" borderId="11" xfId="0" applyFont="1" applyFill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2" fontId="5" fillId="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4"/>
  <sheetViews>
    <sheetView tabSelected="1" zoomScale="72" zoomScaleNormal="72" workbookViewId="0" topLeftCell="N82">
      <selection activeCell="AP74" sqref="AP74"/>
    </sheetView>
  </sheetViews>
  <sheetFormatPr defaultColWidth="9.00390625" defaultRowHeight="12.75"/>
  <cols>
    <col min="1" max="1" width="5.25390625" style="4" customWidth="1"/>
    <col min="2" max="2" width="5.375" style="4" customWidth="1"/>
    <col min="3" max="3" width="4.00390625" style="4" customWidth="1"/>
    <col min="4" max="4" width="4.875" style="4" customWidth="1"/>
    <col min="5" max="5" width="4.375" style="4" customWidth="1"/>
    <col min="6" max="6" width="4.25390625" style="4" customWidth="1"/>
    <col min="7" max="7" width="5.125" style="4" customWidth="1"/>
    <col min="8" max="8" width="5.625" style="4" customWidth="1"/>
    <col min="9" max="9" width="4.875" style="4" customWidth="1"/>
    <col min="10" max="10" width="6.00390625" style="4" customWidth="1"/>
    <col min="11" max="11" width="6.75390625" style="4" customWidth="1"/>
    <col min="12" max="12" width="8.25390625" style="4" customWidth="1"/>
    <col min="13" max="16" width="4.875" style="4" customWidth="1"/>
    <col min="17" max="26" width="4.75390625" style="4" customWidth="1"/>
    <col min="27" max="27" width="5.00390625" style="4" customWidth="1"/>
    <col min="28" max="29" width="9.125" style="4" hidden="1" customWidth="1"/>
    <col min="30" max="30" width="13.125" style="4" hidden="1" customWidth="1"/>
    <col min="31" max="31" width="10.375" style="4" hidden="1" customWidth="1"/>
    <col min="32" max="32" width="13.25390625" style="4" hidden="1" customWidth="1"/>
    <col min="33" max="37" width="9.125" style="4" hidden="1" customWidth="1"/>
    <col min="38" max="38" width="54.875" style="0" customWidth="1"/>
    <col min="39" max="39" width="13.25390625" style="0" customWidth="1"/>
    <col min="40" max="40" width="9.875" style="0" customWidth="1"/>
    <col min="41" max="41" width="9.75390625" style="0" customWidth="1"/>
    <col min="45" max="45" width="10.625" style="0" customWidth="1"/>
  </cols>
  <sheetData>
    <row r="1" spans="1:53" s="1" customFormat="1" ht="12.75" customHeight="1">
      <c r="A1" s="51" t="s">
        <v>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N1" s="49" t="s">
        <v>21</v>
      </c>
      <c r="AO1" s="49"/>
      <c r="AP1" s="49"/>
      <c r="AQ1" s="49"/>
      <c r="AR1" s="49"/>
      <c r="AS1" s="49"/>
      <c r="AU1" s="50"/>
      <c r="AV1" s="50"/>
      <c r="AW1" s="50"/>
      <c r="AX1" s="50"/>
      <c r="AY1" s="50"/>
      <c r="AZ1" s="50"/>
      <c r="BA1" s="50"/>
    </row>
    <row r="2" spans="40:53" s="1" customFormat="1" ht="12.75" customHeight="1">
      <c r="AN2" s="49" t="s">
        <v>124</v>
      </c>
      <c r="AO2" s="49"/>
      <c r="AP2" s="49"/>
      <c r="AQ2" s="49"/>
      <c r="AR2" s="49"/>
      <c r="AS2" s="49"/>
      <c r="AU2" s="50"/>
      <c r="AV2" s="50"/>
      <c r="AW2" s="50"/>
      <c r="AX2" s="50"/>
      <c r="AY2" s="50"/>
      <c r="AZ2" s="50"/>
      <c r="BA2" s="50"/>
    </row>
    <row r="3" spans="6:53" s="1" customFormat="1" ht="50.25" customHeight="1">
      <c r="F3" s="48" t="s">
        <v>99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N3" s="49" t="s">
        <v>100</v>
      </c>
      <c r="AO3" s="49"/>
      <c r="AP3" s="49"/>
      <c r="AQ3" s="49"/>
      <c r="AR3" s="49"/>
      <c r="AS3" s="49"/>
      <c r="AU3" s="50"/>
      <c r="AV3" s="50"/>
      <c r="AW3" s="50"/>
      <c r="AX3" s="50"/>
      <c r="AY3" s="50"/>
      <c r="AZ3" s="50"/>
      <c r="BA3" s="50"/>
    </row>
    <row r="4" spans="8:53" s="1" customFormat="1" ht="20.25" customHeight="1">
      <c r="H4" s="54" t="s">
        <v>26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N4" s="49" t="s">
        <v>123</v>
      </c>
      <c r="AO4" s="49"/>
      <c r="AP4" s="49"/>
      <c r="AQ4" s="49"/>
      <c r="AR4" s="49"/>
      <c r="AS4" s="49"/>
      <c r="AU4" s="50"/>
      <c r="AV4" s="50"/>
      <c r="AW4" s="50"/>
      <c r="AX4" s="50"/>
      <c r="AY4" s="50"/>
      <c r="AZ4" s="50"/>
      <c r="BA4" s="50"/>
    </row>
    <row r="5" spans="8:53" s="1" customFormat="1" ht="20.25" customHeight="1"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N5" s="53"/>
      <c r="AO5" s="53"/>
      <c r="AP5" s="37"/>
      <c r="AQ5" s="37"/>
      <c r="AR5" s="37"/>
      <c r="AS5" s="37"/>
      <c r="AU5" s="37"/>
      <c r="AV5" s="37"/>
      <c r="AW5" s="37"/>
      <c r="AX5" s="37"/>
      <c r="AY5" s="37"/>
      <c r="AZ5" s="37"/>
      <c r="BA5" s="37"/>
    </row>
    <row r="6" spans="40:53" s="1" customFormat="1" ht="12.75" customHeight="1">
      <c r="AN6" s="49" t="s">
        <v>21</v>
      </c>
      <c r="AO6" s="49"/>
      <c r="AP6" s="49"/>
      <c r="AQ6" s="49"/>
      <c r="AR6" s="49"/>
      <c r="AS6" s="49"/>
      <c r="AU6" s="50"/>
      <c r="AV6" s="50"/>
      <c r="AW6" s="50"/>
      <c r="AX6" s="50"/>
      <c r="AY6" s="50"/>
      <c r="AZ6" s="50"/>
      <c r="BA6" s="50"/>
    </row>
    <row r="7" spans="1:53" s="1" customFormat="1" ht="12.75" customHeight="1">
      <c r="A7" s="52" t="s">
        <v>98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N7" s="49" t="s">
        <v>121</v>
      </c>
      <c r="AO7" s="49"/>
      <c r="AP7" s="49"/>
      <c r="AQ7" s="49"/>
      <c r="AR7" s="49"/>
      <c r="AS7" s="49"/>
      <c r="AU7" s="50"/>
      <c r="AV7" s="50"/>
      <c r="AW7" s="50"/>
      <c r="AX7" s="50"/>
      <c r="AY7" s="50"/>
      <c r="AZ7" s="50"/>
      <c r="BA7" s="50"/>
    </row>
    <row r="8" spans="40:53" s="1" customFormat="1" ht="12.75">
      <c r="AN8" s="49"/>
      <c r="AO8" s="49"/>
      <c r="AP8" s="49"/>
      <c r="AQ8" s="49"/>
      <c r="AR8" s="49"/>
      <c r="AS8" s="49"/>
      <c r="AV8" s="50"/>
      <c r="AW8" s="50"/>
      <c r="AX8" s="50"/>
      <c r="AY8" s="50"/>
      <c r="AZ8" s="50"/>
      <c r="BA8" s="50"/>
    </row>
    <row r="9" spans="1:53" s="1" customFormat="1" ht="12.7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AN9" s="49"/>
      <c r="AO9" s="49"/>
      <c r="AP9" s="49"/>
      <c r="AQ9" s="49"/>
      <c r="AR9" s="49"/>
      <c r="AS9" s="49"/>
      <c r="AV9" s="53"/>
      <c r="AW9" s="53"/>
      <c r="AX9" s="53"/>
      <c r="AY9" s="53"/>
      <c r="AZ9" s="53"/>
      <c r="BA9" s="53"/>
    </row>
    <row r="10" spans="1:53" s="1" customFormat="1" ht="12.75">
      <c r="A10" s="50" t="s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N10" s="49"/>
      <c r="AO10" s="49"/>
      <c r="AP10" s="49"/>
      <c r="AQ10" s="49"/>
      <c r="AR10" s="49"/>
      <c r="AS10" s="49"/>
      <c r="AV10" s="53"/>
      <c r="AW10" s="53"/>
      <c r="AX10" s="53"/>
      <c r="AY10" s="53"/>
      <c r="AZ10" s="53"/>
      <c r="BA10" s="53"/>
    </row>
    <row r="11" spans="1:45" s="1" customFormat="1" ht="12.75">
      <c r="A11" s="50" t="s">
        <v>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N11" s="49"/>
      <c r="AO11" s="49"/>
      <c r="AP11" s="49"/>
      <c r="AQ11" s="49"/>
      <c r="AR11" s="49"/>
      <c r="AS11" s="49"/>
    </row>
    <row r="12" s="1" customFormat="1" ht="12.75"/>
    <row r="13" spans="1:58" s="1" customFormat="1" ht="55.5" customHeight="1">
      <c r="A13" s="55" t="s">
        <v>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5" t="s">
        <v>10</v>
      </c>
      <c r="S13" s="56"/>
      <c r="T13" s="56"/>
      <c r="U13" s="56"/>
      <c r="V13" s="56"/>
      <c r="W13" s="56"/>
      <c r="X13" s="56"/>
      <c r="Y13" s="56"/>
      <c r="Z13" s="56"/>
      <c r="AA13" s="57"/>
      <c r="AB13" s="56" t="s">
        <v>10</v>
      </c>
      <c r="AC13" s="56"/>
      <c r="AD13" s="56"/>
      <c r="AE13" s="56"/>
      <c r="AF13" s="56"/>
      <c r="AG13" s="56"/>
      <c r="AH13" s="56"/>
      <c r="AI13" s="56"/>
      <c r="AJ13" s="56"/>
      <c r="AK13" s="57"/>
      <c r="AL13" s="62" t="s">
        <v>15</v>
      </c>
      <c r="AM13" s="62" t="s">
        <v>16</v>
      </c>
      <c r="AN13" s="59" t="s">
        <v>17</v>
      </c>
      <c r="AO13" s="60"/>
      <c r="AP13" s="60"/>
      <c r="AQ13" s="60"/>
      <c r="AR13" s="61"/>
      <c r="AS13" s="62" t="s">
        <v>112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63.75" customHeight="1">
      <c r="A14" s="59" t="s">
        <v>4</v>
      </c>
      <c r="B14" s="60"/>
      <c r="C14" s="61"/>
      <c r="D14" s="59" t="s">
        <v>5</v>
      </c>
      <c r="E14" s="61"/>
      <c r="F14" s="59" t="s">
        <v>6</v>
      </c>
      <c r="G14" s="61"/>
      <c r="H14" s="55" t="s">
        <v>7</v>
      </c>
      <c r="I14" s="56"/>
      <c r="J14" s="56"/>
      <c r="K14" s="56"/>
      <c r="L14" s="56"/>
      <c r="M14" s="56"/>
      <c r="N14" s="56"/>
      <c r="O14" s="56"/>
      <c r="P14" s="56"/>
      <c r="Q14" s="57"/>
      <c r="R14" s="73" t="s">
        <v>8</v>
      </c>
      <c r="S14" s="74"/>
      <c r="T14" s="70" t="s">
        <v>9</v>
      </c>
      <c r="U14" s="70" t="s">
        <v>11</v>
      </c>
      <c r="V14" s="70" t="s">
        <v>12</v>
      </c>
      <c r="W14" s="72" t="s">
        <v>13</v>
      </c>
      <c r="X14" s="73"/>
      <c r="Y14" s="74"/>
      <c r="Z14" s="72" t="s">
        <v>110</v>
      </c>
      <c r="AA14" s="73"/>
      <c r="AB14" s="59" t="s">
        <v>8</v>
      </c>
      <c r="AC14" s="61"/>
      <c r="AD14" s="62" t="s">
        <v>9</v>
      </c>
      <c r="AE14" s="62" t="s">
        <v>11</v>
      </c>
      <c r="AF14" s="62" t="s">
        <v>12</v>
      </c>
      <c r="AG14" s="59" t="s">
        <v>13</v>
      </c>
      <c r="AH14" s="60"/>
      <c r="AI14" s="61"/>
      <c r="AJ14" s="59" t="s">
        <v>14</v>
      </c>
      <c r="AK14" s="61"/>
      <c r="AL14" s="64"/>
      <c r="AM14" s="64"/>
      <c r="AN14" s="68" t="s">
        <v>84</v>
      </c>
      <c r="AO14" s="79" t="s">
        <v>85</v>
      </c>
      <c r="AP14" s="92" t="s">
        <v>86</v>
      </c>
      <c r="AQ14" s="62" t="s">
        <v>109</v>
      </c>
      <c r="AR14" s="62" t="s">
        <v>122</v>
      </c>
      <c r="AS14" s="64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45" customHeight="1">
      <c r="A15" s="65"/>
      <c r="B15" s="66"/>
      <c r="C15" s="67"/>
      <c r="D15" s="65"/>
      <c r="E15" s="67"/>
      <c r="F15" s="65"/>
      <c r="G15" s="67"/>
      <c r="H15" s="55" t="s">
        <v>8</v>
      </c>
      <c r="I15" s="57"/>
      <c r="J15" s="2" t="s">
        <v>9</v>
      </c>
      <c r="K15" s="55" t="s">
        <v>87</v>
      </c>
      <c r="L15" s="56"/>
      <c r="M15" s="55" t="s">
        <v>88</v>
      </c>
      <c r="N15" s="56"/>
      <c r="O15" s="56"/>
      <c r="P15" s="56"/>
      <c r="Q15" s="57"/>
      <c r="R15" s="75"/>
      <c r="S15" s="77"/>
      <c r="T15" s="78"/>
      <c r="U15" s="78"/>
      <c r="V15" s="71"/>
      <c r="W15" s="75"/>
      <c r="X15" s="76"/>
      <c r="Y15" s="77"/>
      <c r="Z15" s="75"/>
      <c r="AA15" s="76"/>
      <c r="AB15" s="65"/>
      <c r="AC15" s="67"/>
      <c r="AD15" s="63"/>
      <c r="AE15" s="63"/>
      <c r="AF15" s="63"/>
      <c r="AG15" s="65"/>
      <c r="AH15" s="66"/>
      <c r="AI15" s="67"/>
      <c r="AJ15" s="65"/>
      <c r="AK15" s="67"/>
      <c r="AL15" s="63"/>
      <c r="AM15" s="63"/>
      <c r="AN15" s="69"/>
      <c r="AO15" s="80"/>
      <c r="AP15" s="93"/>
      <c r="AQ15" s="63"/>
      <c r="AR15" s="63"/>
      <c r="AS15" s="6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" customFormat="1" ht="12.75">
      <c r="A16" s="45">
        <v>1</v>
      </c>
      <c r="B16" s="45">
        <v>2</v>
      </c>
      <c r="C16" s="45">
        <v>3</v>
      </c>
      <c r="D16" s="45">
        <v>4</v>
      </c>
      <c r="E16" s="45">
        <v>5</v>
      </c>
      <c r="F16" s="45">
        <v>6</v>
      </c>
      <c r="G16" s="45">
        <v>7</v>
      </c>
      <c r="H16" s="45">
        <v>8</v>
      </c>
      <c r="I16" s="45">
        <v>9</v>
      </c>
      <c r="J16" s="45">
        <v>10</v>
      </c>
      <c r="K16" s="45">
        <v>11</v>
      </c>
      <c r="L16" s="45">
        <v>12</v>
      </c>
      <c r="M16" s="45">
        <v>13</v>
      </c>
      <c r="N16" s="45">
        <v>14</v>
      </c>
      <c r="O16" s="45">
        <v>15</v>
      </c>
      <c r="P16" s="45">
        <v>16</v>
      </c>
      <c r="Q16" s="45">
        <v>17</v>
      </c>
      <c r="R16" s="45">
        <v>18</v>
      </c>
      <c r="S16" s="45">
        <v>19</v>
      </c>
      <c r="T16" s="45">
        <v>20</v>
      </c>
      <c r="U16" s="45">
        <v>21</v>
      </c>
      <c r="V16" s="45">
        <v>22</v>
      </c>
      <c r="W16" s="45">
        <v>23</v>
      </c>
      <c r="X16" s="45">
        <v>24</v>
      </c>
      <c r="Y16" s="45">
        <v>25</v>
      </c>
      <c r="Z16" s="45">
        <v>26</v>
      </c>
      <c r="AA16" s="45">
        <v>27</v>
      </c>
      <c r="AB16" s="46">
        <v>18</v>
      </c>
      <c r="AC16" s="46">
        <v>19</v>
      </c>
      <c r="AD16" s="46">
        <v>20</v>
      </c>
      <c r="AE16" s="46">
        <v>21</v>
      </c>
      <c r="AF16" s="46">
        <v>22</v>
      </c>
      <c r="AG16" s="46">
        <v>23</v>
      </c>
      <c r="AH16" s="46">
        <v>24</v>
      </c>
      <c r="AI16" s="46">
        <v>25</v>
      </c>
      <c r="AJ16" s="46">
        <v>26</v>
      </c>
      <c r="AK16" s="46">
        <v>27</v>
      </c>
      <c r="AL16" s="46">
        <v>28</v>
      </c>
      <c r="AM16" s="46">
        <v>29</v>
      </c>
      <c r="AN16" s="46">
        <v>30</v>
      </c>
      <c r="AO16" s="81">
        <v>31</v>
      </c>
      <c r="AP16" s="94">
        <v>32</v>
      </c>
      <c r="AQ16" s="43">
        <v>33</v>
      </c>
      <c r="AR16" s="43"/>
      <c r="AS16" s="46">
        <v>34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83" s="1" customFormat="1" ht="15">
      <c r="A17" s="16">
        <v>3</v>
      </c>
      <c r="B17" s="16">
        <v>1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2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2</v>
      </c>
      <c r="S17" s="16">
        <v>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7" t="s">
        <v>19</v>
      </c>
      <c r="AM17" s="19" t="s">
        <v>18</v>
      </c>
      <c r="AN17" s="42">
        <f aca="true" t="shared" si="0" ref="AN17:AS17">AN18</f>
        <v>2821.3</v>
      </c>
      <c r="AO17" s="89">
        <f t="shared" si="0"/>
        <v>2278.5</v>
      </c>
      <c r="AP17" s="95">
        <f t="shared" si="0"/>
        <v>968.4</v>
      </c>
      <c r="AQ17" s="42">
        <f t="shared" si="0"/>
        <v>576.7</v>
      </c>
      <c r="AR17" s="42">
        <f t="shared" si="0"/>
        <v>464.5</v>
      </c>
      <c r="AS17" s="42">
        <f t="shared" si="0"/>
        <v>7109.400000000001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s="1" customFormat="1" ht="15">
      <c r="A18" s="16">
        <v>3</v>
      </c>
      <c r="B18" s="16">
        <v>1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2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16">
        <v>2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7" t="s">
        <v>20</v>
      </c>
      <c r="AM18" s="19" t="s">
        <v>18</v>
      </c>
      <c r="AN18" s="42">
        <f>AN23+AN42+AN72</f>
        <v>2821.3</v>
      </c>
      <c r="AO18" s="89">
        <f>AO42+AO72</f>
        <v>2278.5</v>
      </c>
      <c r="AP18" s="95">
        <f>AP42+AP72</f>
        <v>968.4</v>
      </c>
      <c r="AQ18" s="42">
        <f>AQ42+AQ72</f>
        <v>576.7</v>
      </c>
      <c r="AR18" s="42">
        <f>AR42+AR72</f>
        <v>464.5</v>
      </c>
      <c r="AS18" s="42">
        <f>AR18+AQ18+AP18+AO18+AN18</f>
        <v>7109.400000000001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s="1" customFormat="1" ht="63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 t="s">
        <v>55</v>
      </c>
      <c r="AM19" s="20" t="s">
        <v>25</v>
      </c>
      <c r="AN19" s="20"/>
      <c r="AO19" s="82"/>
      <c r="AP19" s="96"/>
      <c r="AQ19" s="21"/>
      <c r="AR19" s="21"/>
      <c r="AS19" s="20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s="1" customFormat="1" ht="47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0</v>
      </c>
      <c r="AA20" s="5">
        <v>1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 t="s">
        <v>27</v>
      </c>
      <c r="AM20" s="20" t="s">
        <v>22</v>
      </c>
      <c r="AN20" s="20">
        <v>0.5</v>
      </c>
      <c r="AO20" s="82">
        <v>0.3</v>
      </c>
      <c r="AP20" s="96">
        <v>0.3</v>
      </c>
      <c r="AQ20" s="21">
        <v>0.3</v>
      </c>
      <c r="AR20" s="21">
        <v>0.3</v>
      </c>
      <c r="AS20" s="20">
        <v>0.3</v>
      </c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s="1" customFormat="1" ht="3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0</v>
      </c>
      <c r="AA21" s="5">
        <v>2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 t="s">
        <v>47</v>
      </c>
      <c r="AM21" s="20" t="s">
        <v>22</v>
      </c>
      <c r="AN21" s="36">
        <v>54</v>
      </c>
      <c r="AO21" s="82">
        <v>56</v>
      </c>
      <c r="AP21" s="96">
        <v>56</v>
      </c>
      <c r="AQ21" s="21">
        <v>56</v>
      </c>
      <c r="AR21" s="21">
        <v>56</v>
      </c>
      <c r="AS21" s="20">
        <v>56</v>
      </c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s="1" customFormat="1" ht="56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0</v>
      </c>
      <c r="AA22" s="5">
        <v>3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 t="s">
        <v>46</v>
      </c>
      <c r="AM22" s="20" t="s">
        <v>22</v>
      </c>
      <c r="AN22" s="36">
        <v>60</v>
      </c>
      <c r="AO22" s="82">
        <v>66</v>
      </c>
      <c r="AP22" s="96">
        <v>66</v>
      </c>
      <c r="AQ22" s="21">
        <v>66</v>
      </c>
      <c r="AR22" s="21">
        <v>66</v>
      </c>
      <c r="AS22" s="20">
        <v>66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s="1" customFormat="1" ht="42.75">
      <c r="A23" s="16">
        <v>3</v>
      </c>
      <c r="B23" s="16">
        <v>1</v>
      </c>
      <c r="C23" s="16">
        <v>1</v>
      </c>
      <c r="D23" s="16">
        <v>0</v>
      </c>
      <c r="E23" s="16">
        <v>0</v>
      </c>
      <c r="F23" s="16">
        <v>0</v>
      </c>
      <c r="G23" s="16">
        <v>0</v>
      </c>
      <c r="H23" s="16">
        <v>2</v>
      </c>
      <c r="I23" s="16">
        <v>2</v>
      </c>
      <c r="J23" s="16">
        <v>1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2</v>
      </c>
      <c r="S23" s="16">
        <v>2</v>
      </c>
      <c r="T23" s="16">
        <v>1</v>
      </c>
      <c r="U23" s="16">
        <v>1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7" t="s">
        <v>78</v>
      </c>
      <c r="AM23" s="19" t="s">
        <v>18</v>
      </c>
      <c r="AN23" s="19">
        <f>AN36</f>
        <v>956.3</v>
      </c>
      <c r="AO23" s="90"/>
      <c r="AP23" s="97"/>
      <c r="AQ23" s="19"/>
      <c r="AR23" s="19"/>
      <c r="AS23" s="19">
        <f>AN23+AO23+AP23</f>
        <v>956.3</v>
      </c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s="1" customFormat="1" ht="57">
      <c r="A24" s="5">
        <v>3</v>
      </c>
      <c r="B24" s="5">
        <v>1</v>
      </c>
      <c r="C24" s="5">
        <v>1</v>
      </c>
      <c r="D24" s="5">
        <v>0</v>
      </c>
      <c r="E24" s="5">
        <v>0</v>
      </c>
      <c r="F24" s="5">
        <v>0</v>
      </c>
      <c r="G24" s="5">
        <v>0</v>
      </c>
      <c r="H24" s="5">
        <v>2</v>
      </c>
      <c r="I24" s="5">
        <v>2</v>
      </c>
      <c r="J24" s="5">
        <v>1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2</v>
      </c>
      <c r="S24" s="5">
        <v>2</v>
      </c>
      <c r="T24" s="5">
        <v>1</v>
      </c>
      <c r="U24" s="5">
        <v>1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 t="s">
        <v>37</v>
      </c>
      <c r="AM24" s="22" t="s">
        <v>18</v>
      </c>
      <c r="AN24" s="22"/>
      <c r="AO24" s="83"/>
      <c r="AP24" s="97"/>
      <c r="AQ24" s="22"/>
      <c r="AR24" s="22"/>
      <c r="AS24" s="22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s="1" customFormat="1" ht="4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2</v>
      </c>
      <c r="S25" s="5">
        <v>2</v>
      </c>
      <c r="T25" s="5">
        <v>1</v>
      </c>
      <c r="U25" s="5">
        <v>1</v>
      </c>
      <c r="V25" s="5">
        <v>1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1</v>
      </c>
      <c r="AC25" s="5"/>
      <c r="AD25" s="5"/>
      <c r="AE25" s="5"/>
      <c r="AF25" s="5"/>
      <c r="AG25" s="5"/>
      <c r="AH25" s="5"/>
      <c r="AI25" s="5"/>
      <c r="AJ25" s="5"/>
      <c r="AK25" s="5"/>
      <c r="AL25" s="5" t="s">
        <v>28</v>
      </c>
      <c r="AM25" s="20" t="s">
        <v>22</v>
      </c>
      <c r="AN25" s="20"/>
      <c r="AO25" s="82"/>
      <c r="AP25" s="96"/>
      <c r="AQ25" s="21"/>
      <c r="AR25" s="21"/>
      <c r="AS25" s="20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s="1" customFormat="1" ht="64.5" customHeight="1">
      <c r="A26" s="5">
        <v>3</v>
      </c>
      <c r="B26" s="5">
        <v>1</v>
      </c>
      <c r="C26" s="5">
        <v>1</v>
      </c>
      <c r="D26" s="5">
        <v>0</v>
      </c>
      <c r="E26" s="5">
        <v>0</v>
      </c>
      <c r="F26" s="5">
        <v>0</v>
      </c>
      <c r="G26" s="5">
        <v>0</v>
      </c>
      <c r="H26" s="5">
        <v>2</v>
      </c>
      <c r="I26" s="5">
        <v>2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2</v>
      </c>
      <c r="T26" s="5">
        <v>1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/>
      <c r="AC26" s="5"/>
      <c r="AD26" s="5"/>
      <c r="AE26" s="5"/>
      <c r="AF26" s="9"/>
      <c r="AG26" s="9"/>
      <c r="AH26" s="9"/>
      <c r="AI26" s="9"/>
      <c r="AJ26" s="9"/>
      <c r="AK26" s="9"/>
      <c r="AL26" s="5" t="s">
        <v>29</v>
      </c>
      <c r="AM26" s="20" t="s">
        <v>24</v>
      </c>
      <c r="AN26" s="20">
        <v>0</v>
      </c>
      <c r="AO26" s="82"/>
      <c r="AP26" s="96"/>
      <c r="AQ26" s="21"/>
      <c r="AR26" s="21"/>
      <c r="AS26" s="20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1" customFormat="1" ht="66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2</v>
      </c>
      <c r="S27" s="5">
        <v>2</v>
      </c>
      <c r="T27" s="5">
        <v>1</v>
      </c>
      <c r="U27" s="5">
        <v>1</v>
      </c>
      <c r="V27" s="5">
        <v>1</v>
      </c>
      <c r="W27" s="5">
        <v>0</v>
      </c>
      <c r="X27" s="5">
        <v>0</v>
      </c>
      <c r="Y27" s="5">
        <v>1</v>
      </c>
      <c r="Z27" s="5">
        <v>0</v>
      </c>
      <c r="AA27" s="5">
        <v>1</v>
      </c>
      <c r="AB27" s="5"/>
      <c r="AC27" s="5"/>
      <c r="AD27" s="5"/>
      <c r="AE27" s="5"/>
      <c r="AF27" s="9"/>
      <c r="AG27" s="9"/>
      <c r="AH27" s="9"/>
      <c r="AI27" s="9"/>
      <c r="AJ27" s="9"/>
      <c r="AK27" s="9"/>
      <c r="AL27" s="5" t="s">
        <v>56</v>
      </c>
      <c r="AM27" s="20" t="s">
        <v>48</v>
      </c>
      <c r="AN27" s="20"/>
      <c r="AO27" s="82"/>
      <c r="AP27" s="96"/>
      <c r="AQ27" s="21"/>
      <c r="AR27" s="21"/>
      <c r="AS27" s="20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</row>
    <row r="28" spans="1:83" s="1" customFormat="1" ht="50.25" customHeight="1">
      <c r="A28" s="5">
        <v>3</v>
      </c>
      <c r="B28" s="5">
        <v>1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2</v>
      </c>
      <c r="I28" s="5">
        <v>2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2</v>
      </c>
      <c r="S28" s="5">
        <v>2</v>
      </c>
      <c r="T28" s="5">
        <v>1</v>
      </c>
      <c r="U28" s="5">
        <v>1</v>
      </c>
      <c r="V28" s="5">
        <v>1</v>
      </c>
      <c r="W28" s="5">
        <v>0</v>
      </c>
      <c r="X28" s="5">
        <v>0</v>
      </c>
      <c r="Y28" s="5">
        <v>2</v>
      </c>
      <c r="Z28" s="5">
        <v>0</v>
      </c>
      <c r="AA28" s="5">
        <v>1</v>
      </c>
      <c r="AB28" s="5"/>
      <c r="AC28" s="5"/>
      <c r="AD28" s="5"/>
      <c r="AE28" s="5"/>
      <c r="AF28" s="9"/>
      <c r="AG28" s="9"/>
      <c r="AH28" s="9"/>
      <c r="AI28" s="9"/>
      <c r="AJ28" s="9"/>
      <c r="AK28" s="9"/>
      <c r="AL28" s="5" t="s">
        <v>94</v>
      </c>
      <c r="AM28" s="20" t="s">
        <v>18</v>
      </c>
      <c r="AN28" s="20"/>
      <c r="AO28" s="82"/>
      <c r="AP28" s="96"/>
      <c r="AQ28" s="21"/>
      <c r="AR28" s="21"/>
      <c r="AS28" s="20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s="1" customFormat="1" ht="36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2</v>
      </c>
      <c r="S29" s="5">
        <v>2</v>
      </c>
      <c r="T29" s="5">
        <v>1</v>
      </c>
      <c r="U29" s="5">
        <v>1</v>
      </c>
      <c r="V29" s="5">
        <v>1</v>
      </c>
      <c r="W29" s="5">
        <v>0</v>
      </c>
      <c r="X29" s="5">
        <v>0</v>
      </c>
      <c r="Y29" s="5">
        <v>2</v>
      </c>
      <c r="Z29" s="5">
        <v>0</v>
      </c>
      <c r="AA29" s="5">
        <v>1</v>
      </c>
      <c r="AB29" s="5"/>
      <c r="AC29" s="5"/>
      <c r="AD29" s="5"/>
      <c r="AE29" s="5"/>
      <c r="AF29" s="9"/>
      <c r="AG29" s="9"/>
      <c r="AH29" s="9"/>
      <c r="AI29" s="9"/>
      <c r="AJ29" s="9"/>
      <c r="AK29" s="9"/>
      <c r="AL29" s="5" t="s">
        <v>57</v>
      </c>
      <c r="AM29" s="20" t="s">
        <v>22</v>
      </c>
      <c r="AN29" s="20">
        <v>10</v>
      </c>
      <c r="AO29" s="82"/>
      <c r="AP29" s="96"/>
      <c r="AQ29" s="21"/>
      <c r="AR29" s="21"/>
      <c r="AS29" s="20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s="1" customFormat="1" ht="32.25" customHeight="1">
      <c r="A30" s="5">
        <v>3</v>
      </c>
      <c r="B30" s="5">
        <v>1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2</v>
      </c>
      <c r="I30" s="5">
        <v>2</v>
      </c>
      <c r="J30" s="5">
        <v>1</v>
      </c>
      <c r="K30" s="5">
        <v>0</v>
      </c>
      <c r="L30" s="5">
        <v>3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2</v>
      </c>
      <c r="T30" s="5">
        <v>1</v>
      </c>
      <c r="U30" s="5">
        <v>1</v>
      </c>
      <c r="V30" s="5">
        <v>3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 t="s">
        <v>80</v>
      </c>
      <c r="AM30" s="22" t="s">
        <v>25</v>
      </c>
      <c r="AN30" s="22"/>
      <c r="AO30" s="83"/>
      <c r="AP30" s="98"/>
      <c r="AQ30" s="23"/>
      <c r="AR30" s="23"/>
      <c r="AS30" s="22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s="1" customFormat="1" ht="32.25" customHeight="1">
      <c r="A31" s="5">
        <v>3</v>
      </c>
      <c r="B31" s="5">
        <v>1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2</v>
      </c>
      <c r="I31" s="5">
        <v>2</v>
      </c>
      <c r="J31" s="5">
        <v>1</v>
      </c>
      <c r="K31" s="5">
        <v>0</v>
      </c>
      <c r="L31" s="5">
        <v>3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2</v>
      </c>
      <c r="S31" s="5">
        <v>2</v>
      </c>
      <c r="T31" s="5">
        <v>1</v>
      </c>
      <c r="U31" s="5">
        <v>1</v>
      </c>
      <c r="V31" s="5">
        <v>3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 t="s">
        <v>30</v>
      </c>
      <c r="AM31" s="20" t="s">
        <v>48</v>
      </c>
      <c r="AN31" s="20"/>
      <c r="AO31" s="82"/>
      <c r="AP31" s="96"/>
      <c r="AQ31" s="21"/>
      <c r="AR31" s="21"/>
      <c r="AS31" s="20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s="1" customFormat="1" ht="60">
      <c r="A32" s="5">
        <v>3</v>
      </c>
      <c r="B32" s="5">
        <v>1</v>
      </c>
      <c r="C32" s="5">
        <v>1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2</v>
      </c>
      <c r="J32" s="5">
        <v>1</v>
      </c>
      <c r="K32" s="5">
        <v>0</v>
      </c>
      <c r="L32" s="5">
        <v>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</v>
      </c>
      <c r="S32" s="5">
        <v>2</v>
      </c>
      <c r="T32" s="5">
        <v>1</v>
      </c>
      <c r="U32" s="5">
        <v>1</v>
      </c>
      <c r="V32" s="5">
        <v>3</v>
      </c>
      <c r="W32" s="5">
        <v>0</v>
      </c>
      <c r="X32" s="5">
        <v>0</v>
      </c>
      <c r="Y32" s="5">
        <v>1</v>
      </c>
      <c r="Z32" s="5">
        <v>0</v>
      </c>
      <c r="AA32" s="5">
        <v>0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 t="s">
        <v>32</v>
      </c>
      <c r="AM32" s="20" t="s">
        <v>48</v>
      </c>
      <c r="AN32" s="20"/>
      <c r="AO32" s="82"/>
      <c r="AP32" s="96"/>
      <c r="AQ32" s="21"/>
      <c r="AR32" s="21"/>
      <c r="AS32" s="20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s="1" customFormat="1" ht="60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>
        <v>2</v>
      </c>
      <c r="S33" s="5">
        <v>2</v>
      </c>
      <c r="T33" s="5">
        <v>1</v>
      </c>
      <c r="U33" s="5">
        <v>1</v>
      </c>
      <c r="V33" s="5">
        <v>3</v>
      </c>
      <c r="W33" s="5">
        <v>0</v>
      </c>
      <c r="X33" s="5">
        <v>0</v>
      </c>
      <c r="Y33" s="5">
        <v>1</v>
      </c>
      <c r="Z33" s="5">
        <v>0</v>
      </c>
      <c r="AA33" s="5">
        <v>1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 t="s">
        <v>58</v>
      </c>
      <c r="AM33" s="20" t="s">
        <v>48</v>
      </c>
      <c r="AN33" s="20"/>
      <c r="AO33" s="82"/>
      <c r="AP33" s="96"/>
      <c r="AQ33" s="21"/>
      <c r="AR33" s="21"/>
      <c r="AS33" s="20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s="1" customFormat="1" ht="48" customHeight="1">
      <c r="A34" s="5">
        <v>3</v>
      </c>
      <c r="B34" s="5">
        <v>1</v>
      </c>
      <c r="C34" s="5">
        <v>1</v>
      </c>
      <c r="D34" s="5">
        <v>0</v>
      </c>
      <c r="E34" s="5">
        <v>0</v>
      </c>
      <c r="F34" s="5">
        <v>0</v>
      </c>
      <c r="G34" s="5">
        <v>0</v>
      </c>
      <c r="H34" s="5">
        <v>2</v>
      </c>
      <c r="I34" s="5">
        <v>2</v>
      </c>
      <c r="J34" s="5">
        <v>1</v>
      </c>
      <c r="K34" s="5">
        <v>0</v>
      </c>
      <c r="L34" s="5">
        <v>3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2</v>
      </c>
      <c r="T34" s="5">
        <v>1</v>
      </c>
      <c r="U34" s="5">
        <v>1</v>
      </c>
      <c r="V34" s="5">
        <v>3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 t="s">
        <v>31</v>
      </c>
      <c r="AM34" s="20" t="s">
        <v>23</v>
      </c>
      <c r="AN34" s="20"/>
      <c r="AO34" s="82"/>
      <c r="AP34" s="96"/>
      <c r="AQ34" s="21"/>
      <c r="AR34" s="21"/>
      <c r="AS34" s="20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s="1" customFormat="1" ht="4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2</v>
      </c>
      <c r="S35" s="5">
        <v>2</v>
      </c>
      <c r="T35" s="5">
        <v>1</v>
      </c>
      <c r="U35" s="5">
        <v>1</v>
      </c>
      <c r="V35" s="5">
        <v>3</v>
      </c>
      <c r="W35" s="5">
        <v>0</v>
      </c>
      <c r="X35" s="5">
        <v>0</v>
      </c>
      <c r="Y35" s="5">
        <v>2</v>
      </c>
      <c r="Z35" s="5">
        <v>0</v>
      </c>
      <c r="AA35" s="5">
        <v>1</v>
      </c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 t="s">
        <v>59</v>
      </c>
      <c r="AM35" s="20" t="s">
        <v>24</v>
      </c>
      <c r="AN35" s="20"/>
      <c r="AO35" s="82"/>
      <c r="AP35" s="96"/>
      <c r="AQ35" s="21"/>
      <c r="AR35" s="21"/>
      <c r="AS35" s="20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s="1" customFormat="1" ht="78.75" customHeight="1">
      <c r="A36" s="5">
        <v>3</v>
      </c>
      <c r="B36" s="5">
        <v>1</v>
      </c>
      <c r="C36" s="5">
        <v>1</v>
      </c>
      <c r="D36" s="5">
        <v>0</v>
      </c>
      <c r="E36" s="5">
        <v>0</v>
      </c>
      <c r="F36" s="5">
        <v>0</v>
      </c>
      <c r="G36" s="5">
        <v>0</v>
      </c>
      <c r="H36" s="5">
        <v>2</v>
      </c>
      <c r="I36" s="5">
        <v>2</v>
      </c>
      <c r="J36" s="5">
        <v>1</v>
      </c>
      <c r="K36" s="5">
        <v>0</v>
      </c>
      <c r="L36" s="5">
        <v>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2</v>
      </c>
      <c r="T36" s="5">
        <v>1</v>
      </c>
      <c r="U36" s="5">
        <v>1</v>
      </c>
      <c r="V36" s="5">
        <v>4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 t="s">
        <v>54</v>
      </c>
      <c r="AM36" s="22" t="s">
        <v>18</v>
      </c>
      <c r="AN36" s="22">
        <v>956.3</v>
      </c>
      <c r="AO36" s="83"/>
      <c r="AP36" s="97"/>
      <c r="AQ36" s="22"/>
      <c r="AR36" s="22"/>
      <c r="AS36" s="22">
        <f>AN36+AO36+AP36</f>
        <v>956.3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s="1" customFormat="1" ht="36.75" customHeight="1">
      <c r="A37" s="5">
        <v>3</v>
      </c>
      <c r="B37" s="5">
        <v>1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2</v>
      </c>
      <c r="J37" s="5">
        <v>1</v>
      </c>
      <c r="K37" s="5">
        <v>0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</v>
      </c>
      <c r="S37" s="5">
        <v>2</v>
      </c>
      <c r="T37" s="5">
        <v>1</v>
      </c>
      <c r="U37" s="5">
        <v>1</v>
      </c>
      <c r="V37" s="5">
        <v>4</v>
      </c>
      <c r="W37" s="5">
        <v>0</v>
      </c>
      <c r="X37" s="5">
        <v>0</v>
      </c>
      <c r="Y37" s="5">
        <v>0</v>
      </c>
      <c r="Z37" s="5">
        <v>0</v>
      </c>
      <c r="AA37" s="5">
        <v>1</v>
      </c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 t="s">
        <v>38</v>
      </c>
      <c r="AM37" s="20" t="s">
        <v>22</v>
      </c>
      <c r="AN37" s="20">
        <v>20</v>
      </c>
      <c r="AO37" s="82"/>
      <c r="AP37" s="96"/>
      <c r="AQ37" s="21"/>
      <c r="AR37" s="21"/>
      <c r="AS37" s="20">
        <v>60</v>
      </c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s="1" customFormat="1" ht="55.5" customHeight="1">
      <c r="A38" s="16">
        <v>3</v>
      </c>
      <c r="B38" s="31">
        <v>1</v>
      </c>
      <c r="C38" s="31">
        <v>1</v>
      </c>
      <c r="D38" s="31">
        <v>0</v>
      </c>
      <c r="E38" s="31">
        <v>5</v>
      </c>
      <c r="F38" s="31">
        <v>0</v>
      </c>
      <c r="G38" s="31">
        <v>1</v>
      </c>
      <c r="H38" s="31">
        <v>2</v>
      </c>
      <c r="I38" s="31">
        <v>2</v>
      </c>
      <c r="J38" s="31">
        <v>1</v>
      </c>
      <c r="K38" s="31">
        <v>0</v>
      </c>
      <c r="L38" s="31">
        <v>4</v>
      </c>
      <c r="M38" s="31">
        <v>4</v>
      </c>
      <c r="N38" s="31">
        <v>0</v>
      </c>
      <c r="O38" s="31">
        <v>0</v>
      </c>
      <c r="P38" s="31">
        <v>1</v>
      </c>
      <c r="Q38" s="31" t="s">
        <v>89</v>
      </c>
      <c r="R38" s="31">
        <v>2</v>
      </c>
      <c r="S38" s="5">
        <v>2</v>
      </c>
      <c r="T38" s="5">
        <v>1</v>
      </c>
      <c r="U38" s="5">
        <v>1</v>
      </c>
      <c r="V38" s="5">
        <v>4</v>
      </c>
      <c r="W38" s="5">
        <v>0</v>
      </c>
      <c r="X38" s="5">
        <v>0</v>
      </c>
      <c r="Y38" s="5">
        <v>1</v>
      </c>
      <c r="Z38" s="5">
        <v>0</v>
      </c>
      <c r="AA38" s="5"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 t="s">
        <v>90</v>
      </c>
      <c r="AM38" s="20" t="s">
        <v>18</v>
      </c>
      <c r="AN38" s="20">
        <v>455.5</v>
      </c>
      <c r="AO38" s="82"/>
      <c r="AP38" s="96"/>
      <c r="AQ38" s="21"/>
      <c r="AR38" s="21"/>
      <c r="AS38" s="44">
        <v>455.5</v>
      </c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s="1" customFormat="1" ht="4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1">
        <v>2</v>
      </c>
      <c r="S39" s="5">
        <v>2</v>
      </c>
      <c r="T39" s="5">
        <v>1</v>
      </c>
      <c r="U39" s="5">
        <v>1</v>
      </c>
      <c r="V39" s="5">
        <v>4</v>
      </c>
      <c r="W39" s="5">
        <v>0</v>
      </c>
      <c r="X39" s="5">
        <v>0</v>
      </c>
      <c r="Y39" s="5">
        <v>1</v>
      </c>
      <c r="Z39" s="5">
        <v>0</v>
      </c>
      <c r="AA39" s="5">
        <v>1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 t="s">
        <v>60</v>
      </c>
      <c r="AM39" s="20" t="s">
        <v>48</v>
      </c>
      <c r="AN39" s="20">
        <v>2</v>
      </c>
      <c r="AO39" s="82"/>
      <c r="AP39" s="96"/>
      <c r="AQ39" s="21"/>
      <c r="AR39" s="21"/>
      <c r="AS39" s="20">
        <v>2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s="1" customFormat="1" ht="45.75" customHeight="1">
      <c r="A40" s="16">
        <v>3</v>
      </c>
      <c r="B40" s="31">
        <v>1</v>
      </c>
      <c r="C40" s="31">
        <v>1</v>
      </c>
      <c r="D40" s="31">
        <v>0</v>
      </c>
      <c r="E40" s="31">
        <v>5</v>
      </c>
      <c r="F40" s="31">
        <v>0</v>
      </c>
      <c r="G40" s="31">
        <v>1</v>
      </c>
      <c r="H40" s="31">
        <v>2</v>
      </c>
      <c r="I40" s="31">
        <v>2</v>
      </c>
      <c r="J40" s="31">
        <v>1</v>
      </c>
      <c r="K40" s="31">
        <v>0</v>
      </c>
      <c r="L40" s="5">
        <v>4</v>
      </c>
      <c r="M40" s="5">
        <v>4</v>
      </c>
      <c r="N40" s="5">
        <v>0</v>
      </c>
      <c r="O40" s="5">
        <v>0</v>
      </c>
      <c r="P40" s="5">
        <v>2</v>
      </c>
      <c r="Q40" s="5" t="s">
        <v>89</v>
      </c>
      <c r="R40" s="31">
        <v>2</v>
      </c>
      <c r="S40" s="5">
        <v>2</v>
      </c>
      <c r="T40" s="5">
        <v>1</v>
      </c>
      <c r="U40" s="5">
        <v>1</v>
      </c>
      <c r="V40" s="5">
        <v>4</v>
      </c>
      <c r="W40" s="5">
        <v>0</v>
      </c>
      <c r="X40" s="5">
        <v>0</v>
      </c>
      <c r="Y40" s="5">
        <v>2</v>
      </c>
      <c r="Z40" s="5">
        <v>0</v>
      </c>
      <c r="AA40" s="5">
        <v>0</v>
      </c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31" t="s">
        <v>103</v>
      </c>
      <c r="AM40" s="20" t="s">
        <v>18</v>
      </c>
      <c r="AN40" s="20">
        <v>500.8</v>
      </c>
      <c r="AO40" s="82"/>
      <c r="AP40" s="96"/>
      <c r="AQ40" s="21"/>
      <c r="AR40" s="21"/>
      <c r="AS40" s="20">
        <v>500.8</v>
      </c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s="1" customFormat="1" ht="4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1">
        <v>2</v>
      </c>
      <c r="S41" s="5">
        <v>2</v>
      </c>
      <c r="T41" s="5">
        <v>1</v>
      </c>
      <c r="U41" s="5">
        <v>1</v>
      </c>
      <c r="V41" s="5">
        <v>4</v>
      </c>
      <c r="W41" s="5">
        <v>0</v>
      </c>
      <c r="X41" s="5">
        <v>0</v>
      </c>
      <c r="Y41" s="5">
        <v>2</v>
      </c>
      <c r="Z41" s="5">
        <v>0</v>
      </c>
      <c r="AA41" s="5">
        <v>1</v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 t="s">
        <v>104</v>
      </c>
      <c r="AM41" s="20" t="s">
        <v>48</v>
      </c>
      <c r="AN41" s="20">
        <v>1</v>
      </c>
      <c r="AO41" s="82"/>
      <c r="AP41" s="96"/>
      <c r="AQ41" s="21"/>
      <c r="AR41" s="21"/>
      <c r="AS41" s="20">
        <v>1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15" customFormat="1" ht="51.75" customHeight="1">
      <c r="A42" s="18">
        <v>3</v>
      </c>
      <c r="B42" s="18">
        <v>1</v>
      </c>
      <c r="C42" s="18">
        <v>1</v>
      </c>
      <c r="D42" s="18">
        <v>0</v>
      </c>
      <c r="E42" s="18">
        <v>0</v>
      </c>
      <c r="F42" s="18">
        <v>0</v>
      </c>
      <c r="G42" s="18">
        <v>0</v>
      </c>
      <c r="H42" s="18">
        <v>2</v>
      </c>
      <c r="I42" s="18">
        <v>2</v>
      </c>
      <c r="J42" s="18">
        <v>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2</v>
      </c>
      <c r="S42" s="18">
        <v>2</v>
      </c>
      <c r="T42" s="18">
        <v>2</v>
      </c>
      <c r="U42" s="18">
        <v>1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7" t="s">
        <v>79</v>
      </c>
      <c r="AM42" s="19" t="s">
        <v>18</v>
      </c>
      <c r="AN42" s="25">
        <f>AN43+AN68</f>
        <v>1258.2</v>
      </c>
      <c r="AO42" s="91">
        <f>AO43+AO68</f>
        <v>1764.7</v>
      </c>
      <c r="AP42" s="99">
        <f>AP43</f>
        <v>557.8</v>
      </c>
      <c r="AQ42" s="25">
        <f>AQ43</f>
        <v>100</v>
      </c>
      <c r="AR42" s="25">
        <f>AR43</f>
        <v>100</v>
      </c>
      <c r="AS42" s="25">
        <f>AR42+AQ42+AP42+AO42+AN42</f>
        <v>3780.7</v>
      </c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s="15" customFormat="1" ht="64.5" customHeight="1">
      <c r="A43" s="31">
        <v>3</v>
      </c>
      <c r="B43" s="31">
        <v>1</v>
      </c>
      <c r="C43" s="31">
        <v>1</v>
      </c>
      <c r="D43" s="31">
        <v>0</v>
      </c>
      <c r="E43" s="31">
        <v>0</v>
      </c>
      <c r="F43" s="31">
        <v>0</v>
      </c>
      <c r="G43" s="31">
        <v>0</v>
      </c>
      <c r="H43" s="31">
        <v>2</v>
      </c>
      <c r="I43" s="31">
        <v>2</v>
      </c>
      <c r="J43" s="31">
        <v>2</v>
      </c>
      <c r="K43" s="31">
        <v>0</v>
      </c>
      <c r="L43" s="31">
        <v>1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2</v>
      </c>
      <c r="S43" s="31">
        <v>2</v>
      </c>
      <c r="T43" s="31">
        <v>2</v>
      </c>
      <c r="U43" s="31">
        <v>1</v>
      </c>
      <c r="V43" s="31">
        <v>1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6" t="s">
        <v>39</v>
      </c>
      <c r="AM43" s="35" t="s">
        <v>18</v>
      </c>
      <c r="AN43" s="26">
        <f>AN46+AN48+AN50+AN52+AN58+AN60+AN62</f>
        <v>1227.4</v>
      </c>
      <c r="AO43" s="84">
        <f>AO46+AO52+AO62+AO64+AO66</f>
        <v>1732.3</v>
      </c>
      <c r="AP43" s="99">
        <f>AP52+AP62</f>
        <v>557.8</v>
      </c>
      <c r="AQ43" s="26">
        <f>AQ52</f>
        <v>100</v>
      </c>
      <c r="AR43" s="26">
        <f>AR52</f>
        <v>100</v>
      </c>
      <c r="AS43" s="26">
        <f>AR43+AQ43+AP43+AO43+AN43</f>
        <v>3717.5</v>
      </c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s="15" customFormat="1" ht="32.25" customHeight="1">
      <c r="A44" s="31">
        <v>3</v>
      </c>
      <c r="B44" s="31">
        <v>1</v>
      </c>
      <c r="C44" s="31">
        <v>1</v>
      </c>
      <c r="D44" s="31">
        <v>0</v>
      </c>
      <c r="E44" s="31">
        <v>0</v>
      </c>
      <c r="F44" s="31">
        <v>0</v>
      </c>
      <c r="G44" s="31">
        <v>0</v>
      </c>
      <c r="H44" s="31">
        <v>2</v>
      </c>
      <c r="I44" s="31">
        <v>2</v>
      </c>
      <c r="J44" s="31">
        <v>2</v>
      </c>
      <c r="K44" s="31">
        <v>0</v>
      </c>
      <c r="L44" s="31">
        <v>1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2</v>
      </c>
      <c r="S44" s="31">
        <v>2</v>
      </c>
      <c r="T44" s="31">
        <v>2</v>
      </c>
      <c r="U44" s="31">
        <v>1</v>
      </c>
      <c r="V44" s="31">
        <v>1</v>
      </c>
      <c r="W44" s="31">
        <v>0</v>
      </c>
      <c r="X44" s="31">
        <v>0</v>
      </c>
      <c r="Y44" s="31">
        <v>0</v>
      </c>
      <c r="Z44" s="31">
        <v>0</v>
      </c>
      <c r="AA44" s="31">
        <v>1</v>
      </c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5" t="s">
        <v>49</v>
      </c>
      <c r="AM44" s="24" t="s">
        <v>48</v>
      </c>
      <c r="AN44" s="24">
        <v>2</v>
      </c>
      <c r="AO44" s="85">
        <v>2</v>
      </c>
      <c r="AP44" s="100">
        <v>2</v>
      </c>
      <c r="AQ44" s="24">
        <v>2</v>
      </c>
      <c r="AR44" s="24"/>
      <c r="AS44" s="24">
        <v>6</v>
      </c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s="15" customFormat="1" ht="36" customHeight="1">
      <c r="A45" s="31">
        <v>3</v>
      </c>
      <c r="B45" s="31">
        <v>1</v>
      </c>
      <c r="C45" s="31">
        <v>1</v>
      </c>
      <c r="D45" s="31">
        <v>0</v>
      </c>
      <c r="E45" s="31">
        <v>0</v>
      </c>
      <c r="F45" s="31">
        <v>0</v>
      </c>
      <c r="G45" s="31">
        <v>0</v>
      </c>
      <c r="H45" s="31">
        <v>2</v>
      </c>
      <c r="I45" s="31">
        <v>2</v>
      </c>
      <c r="J45" s="31">
        <v>2</v>
      </c>
      <c r="K45" s="31">
        <v>0</v>
      </c>
      <c r="L45" s="31">
        <v>1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2</v>
      </c>
      <c r="S45" s="31">
        <v>2</v>
      </c>
      <c r="T45" s="31">
        <v>2</v>
      </c>
      <c r="U45" s="31">
        <v>1</v>
      </c>
      <c r="V45" s="31">
        <v>1</v>
      </c>
      <c r="W45" s="31">
        <v>0</v>
      </c>
      <c r="X45" s="31">
        <v>0</v>
      </c>
      <c r="Y45" s="31">
        <v>0</v>
      </c>
      <c r="Z45" s="31">
        <v>0</v>
      </c>
      <c r="AA45" s="31">
        <v>2</v>
      </c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" t="s">
        <v>50</v>
      </c>
      <c r="AM45" s="24" t="s">
        <v>48</v>
      </c>
      <c r="AN45" s="24">
        <v>10</v>
      </c>
      <c r="AO45" s="85">
        <v>10</v>
      </c>
      <c r="AP45" s="100">
        <v>10</v>
      </c>
      <c r="AQ45" s="24">
        <v>10</v>
      </c>
      <c r="AR45" s="24"/>
      <c r="AS45" s="24">
        <v>30</v>
      </c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ht="63.75" customHeight="1">
      <c r="A46" s="12">
        <v>3</v>
      </c>
      <c r="B46" s="12">
        <v>1</v>
      </c>
      <c r="C46" s="12">
        <v>1</v>
      </c>
      <c r="D46" s="12">
        <v>0</v>
      </c>
      <c r="E46" s="12">
        <v>5</v>
      </c>
      <c r="F46" s="12">
        <v>0</v>
      </c>
      <c r="G46" s="12">
        <v>2</v>
      </c>
      <c r="H46" s="12">
        <v>2</v>
      </c>
      <c r="I46" s="12">
        <v>2</v>
      </c>
      <c r="J46" s="12">
        <v>2</v>
      </c>
      <c r="K46" s="12">
        <v>0</v>
      </c>
      <c r="L46" s="12">
        <v>1</v>
      </c>
      <c r="M46" s="12">
        <v>4</v>
      </c>
      <c r="N46" s="12">
        <v>0</v>
      </c>
      <c r="O46" s="12">
        <v>0</v>
      </c>
      <c r="P46" s="12">
        <v>1</v>
      </c>
      <c r="Q46" s="12" t="s">
        <v>89</v>
      </c>
      <c r="R46" s="31">
        <v>2</v>
      </c>
      <c r="S46" s="31">
        <v>2</v>
      </c>
      <c r="T46" s="31">
        <v>2</v>
      </c>
      <c r="U46" s="31">
        <v>1</v>
      </c>
      <c r="V46" s="31">
        <v>1</v>
      </c>
      <c r="W46" s="31">
        <v>0</v>
      </c>
      <c r="X46" s="31">
        <v>0</v>
      </c>
      <c r="Y46" s="31">
        <v>1</v>
      </c>
      <c r="Z46" s="31">
        <v>0</v>
      </c>
      <c r="AA46" s="31">
        <v>0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5" t="s">
        <v>105</v>
      </c>
      <c r="AM46" s="24" t="s">
        <v>18</v>
      </c>
      <c r="AN46" s="24">
        <v>10.2</v>
      </c>
      <c r="AO46" s="85">
        <v>22</v>
      </c>
      <c r="AP46" s="100"/>
      <c r="AQ46" s="24"/>
      <c r="AR46" s="24"/>
      <c r="AS46" s="24">
        <v>10.2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</row>
    <row r="47" spans="1:83" ht="4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31">
        <v>2</v>
      </c>
      <c r="S47" s="31">
        <v>2</v>
      </c>
      <c r="T47" s="31">
        <v>2</v>
      </c>
      <c r="U47" s="31">
        <v>1</v>
      </c>
      <c r="V47" s="31">
        <v>1</v>
      </c>
      <c r="W47" s="31">
        <v>0</v>
      </c>
      <c r="X47" s="31">
        <v>0</v>
      </c>
      <c r="Y47" s="31">
        <v>1</v>
      </c>
      <c r="Z47" s="31">
        <v>0</v>
      </c>
      <c r="AA47" s="31">
        <v>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5" t="s">
        <v>61</v>
      </c>
      <c r="AM47" s="20" t="s">
        <v>24</v>
      </c>
      <c r="AN47" s="24">
        <v>0</v>
      </c>
      <c r="AO47" s="85">
        <v>0</v>
      </c>
      <c r="AP47" s="100">
        <v>0</v>
      </c>
      <c r="AQ47" s="24">
        <v>0</v>
      </c>
      <c r="AR47" s="24"/>
      <c r="AS47" s="24">
        <v>0</v>
      </c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</row>
    <row r="48" spans="1:83" ht="35.25" customHeight="1">
      <c r="A48" s="12">
        <v>3</v>
      </c>
      <c r="B48" s="12">
        <v>1</v>
      </c>
      <c r="C48" s="12">
        <v>1</v>
      </c>
      <c r="D48" s="12">
        <v>0</v>
      </c>
      <c r="E48" s="12">
        <v>5</v>
      </c>
      <c r="F48" s="12">
        <v>0</v>
      </c>
      <c r="G48" s="12">
        <v>2</v>
      </c>
      <c r="H48" s="12">
        <v>2</v>
      </c>
      <c r="I48" s="12">
        <v>2</v>
      </c>
      <c r="J48" s="12">
        <v>2</v>
      </c>
      <c r="K48" s="12">
        <v>0</v>
      </c>
      <c r="L48" s="12">
        <v>1</v>
      </c>
      <c r="M48" s="12">
        <v>4</v>
      </c>
      <c r="N48" s="12">
        <v>0</v>
      </c>
      <c r="O48" s="12">
        <v>0</v>
      </c>
      <c r="P48" s="12">
        <v>2</v>
      </c>
      <c r="Q48" s="12" t="s">
        <v>89</v>
      </c>
      <c r="R48" s="31">
        <v>2</v>
      </c>
      <c r="S48" s="31">
        <v>2</v>
      </c>
      <c r="T48" s="31">
        <v>2</v>
      </c>
      <c r="U48" s="31">
        <v>1</v>
      </c>
      <c r="V48" s="31">
        <v>1</v>
      </c>
      <c r="W48" s="31">
        <v>0</v>
      </c>
      <c r="X48" s="31">
        <v>0</v>
      </c>
      <c r="Y48" s="31">
        <v>2</v>
      </c>
      <c r="Z48" s="31">
        <v>0</v>
      </c>
      <c r="AA48" s="31">
        <v>0</v>
      </c>
      <c r="AB48" s="31">
        <v>1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5" t="s">
        <v>106</v>
      </c>
      <c r="AM48" s="24" t="s">
        <v>18</v>
      </c>
      <c r="AN48" s="24">
        <v>370.1</v>
      </c>
      <c r="AO48" s="85"/>
      <c r="AP48" s="100"/>
      <c r="AQ48" s="24"/>
      <c r="AR48" s="24"/>
      <c r="AS48" s="24">
        <f>AQ48+AP48+AO48+AN48</f>
        <v>370.1</v>
      </c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</row>
    <row r="49" spans="1:83" ht="29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31">
        <v>2</v>
      </c>
      <c r="S49" s="31">
        <v>2</v>
      </c>
      <c r="T49" s="31">
        <v>2</v>
      </c>
      <c r="U49" s="31">
        <v>1</v>
      </c>
      <c r="V49" s="31">
        <v>1</v>
      </c>
      <c r="W49" s="31">
        <v>0</v>
      </c>
      <c r="X49" s="31">
        <v>0</v>
      </c>
      <c r="Y49" s="31">
        <v>2</v>
      </c>
      <c r="Z49" s="31">
        <v>0</v>
      </c>
      <c r="AA49" s="31">
        <v>1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5" t="s">
        <v>81</v>
      </c>
      <c r="AM49" s="24" t="s">
        <v>62</v>
      </c>
      <c r="AN49" s="24">
        <v>2.5</v>
      </c>
      <c r="AO49" s="85">
        <v>2.5</v>
      </c>
      <c r="AP49" s="100">
        <v>2.5</v>
      </c>
      <c r="AQ49" s="24">
        <v>2.5</v>
      </c>
      <c r="AR49" s="24"/>
      <c r="AS49" s="24">
        <v>2.5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</row>
    <row r="50" spans="1:83" ht="60" customHeight="1">
      <c r="A50" s="12">
        <v>3</v>
      </c>
      <c r="B50" s="12">
        <v>1</v>
      </c>
      <c r="C50" s="12">
        <v>1</v>
      </c>
      <c r="D50" s="12">
        <v>0</v>
      </c>
      <c r="E50" s="12">
        <v>5</v>
      </c>
      <c r="F50" s="12">
        <v>0</v>
      </c>
      <c r="G50" s="12">
        <v>2</v>
      </c>
      <c r="H50" s="12">
        <v>2</v>
      </c>
      <c r="I50" s="12">
        <v>2</v>
      </c>
      <c r="J50" s="12">
        <v>2</v>
      </c>
      <c r="K50" s="12">
        <v>0</v>
      </c>
      <c r="L50" s="12">
        <v>1</v>
      </c>
      <c r="M50" s="12">
        <v>4</v>
      </c>
      <c r="N50" s="12">
        <v>0</v>
      </c>
      <c r="O50" s="12">
        <v>0</v>
      </c>
      <c r="P50" s="12">
        <v>3</v>
      </c>
      <c r="Q50" s="12" t="s">
        <v>89</v>
      </c>
      <c r="R50" s="31">
        <v>2</v>
      </c>
      <c r="S50" s="31">
        <v>2</v>
      </c>
      <c r="T50" s="31">
        <v>2</v>
      </c>
      <c r="U50" s="31">
        <v>1</v>
      </c>
      <c r="V50" s="31">
        <v>1</v>
      </c>
      <c r="W50" s="31">
        <v>0</v>
      </c>
      <c r="X50" s="31">
        <v>0</v>
      </c>
      <c r="Y50" s="31">
        <v>3</v>
      </c>
      <c r="Z50" s="31">
        <v>0</v>
      </c>
      <c r="AA50" s="31">
        <v>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5" t="s">
        <v>107</v>
      </c>
      <c r="AM50" s="24" t="s">
        <v>18</v>
      </c>
      <c r="AN50" s="24">
        <v>49</v>
      </c>
      <c r="AO50" s="85"/>
      <c r="AP50" s="100"/>
      <c r="AQ50" s="24"/>
      <c r="AR50" s="24"/>
      <c r="AS50" s="24">
        <v>49</v>
      </c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</row>
    <row r="51" spans="1:83" ht="27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31">
        <v>2</v>
      </c>
      <c r="S51" s="31">
        <v>2</v>
      </c>
      <c r="T51" s="31">
        <v>2</v>
      </c>
      <c r="U51" s="31">
        <v>1</v>
      </c>
      <c r="V51" s="31">
        <v>1</v>
      </c>
      <c r="W51" s="31">
        <v>0</v>
      </c>
      <c r="X51" s="31">
        <v>0</v>
      </c>
      <c r="Y51" s="31">
        <v>3</v>
      </c>
      <c r="Z51" s="31">
        <v>0</v>
      </c>
      <c r="AA51" s="31">
        <v>1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5" t="s">
        <v>63</v>
      </c>
      <c r="AM51" s="24" t="s">
        <v>23</v>
      </c>
      <c r="AN51" s="24">
        <v>1</v>
      </c>
      <c r="AO51" s="85"/>
      <c r="AP51" s="100"/>
      <c r="AQ51" s="24"/>
      <c r="AR51" s="24"/>
      <c r="AS51" s="24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</row>
    <row r="52" spans="1:83" ht="48.75" customHeight="1">
      <c r="A52" s="12">
        <v>3</v>
      </c>
      <c r="B52" s="12">
        <v>1</v>
      </c>
      <c r="C52" s="12">
        <v>1</v>
      </c>
      <c r="D52" s="12">
        <v>0</v>
      </c>
      <c r="E52" s="12">
        <v>5</v>
      </c>
      <c r="F52" s="12">
        <v>0</v>
      </c>
      <c r="G52" s="12">
        <v>2</v>
      </c>
      <c r="H52" s="12">
        <v>2</v>
      </c>
      <c r="I52" s="12">
        <v>2</v>
      </c>
      <c r="J52" s="12">
        <v>2</v>
      </c>
      <c r="K52" s="12">
        <v>0</v>
      </c>
      <c r="L52" s="12">
        <v>1</v>
      </c>
      <c r="M52" s="12">
        <v>4</v>
      </c>
      <c r="N52" s="12">
        <v>0</v>
      </c>
      <c r="O52" s="12">
        <v>0</v>
      </c>
      <c r="P52" s="12">
        <v>4</v>
      </c>
      <c r="Q52" s="12" t="s">
        <v>89</v>
      </c>
      <c r="R52" s="31">
        <v>2</v>
      </c>
      <c r="S52" s="31">
        <v>2</v>
      </c>
      <c r="T52" s="31">
        <v>2</v>
      </c>
      <c r="U52" s="31">
        <v>1</v>
      </c>
      <c r="V52" s="31">
        <v>1</v>
      </c>
      <c r="W52" s="31">
        <v>0</v>
      </c>
      <c r="X52" s="31">
        <v>0</v>
      </c>
      <c r="Y52" s="31">
        <v>4</v>
      </c>
      <c r="Z52" s="31">
        <v>0</v>
      </c>
      <c r="AA52" s="31">
        <v>0</v>
      </c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5" t="s">
        <v>111</v>
      </c>
      <c r="AM52" s="20" t="s">
        <v>18</v>
      </c>
      <c r="AN52" s="24">
        <v>142.6</v>
      </c>
      <c r="AO52" s="85">
        <v>82.7</v>
      </c>
      <c r="AP52" s="100">
        <v>100</v>
      </c>
      <c r="AQ52" s="24">
        <v>100</v>
      </c>
      <c r="AR52" s="24">
        <v>100</v>
      </c>
      <c r="AS52" s="24">
        <f>AR52+AQ52+AP52+AO52+AN52</f>
        <v>525.3</v>
      </c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</row>
    <row r="53" spans="1:83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31">
        <v>2</v>
      </c>
      <c r="S53" s="31">
        <v>2</v>
      </c>
      <c r="T53" s="31">
        <v>2</v>
      </c>
      <c r="U53" s="31">
        <v>1</v>
      </c>
      <c r="V53" s="31">
        <v>1</v>
      </c>
      <c r="W53" s="31">
        <v>0</v>
      </c>
      <c r="X53" s="31">
        <v>0</v>
      </c>
      <c r="Y53" s="31">
        <v>4</v>
      </c>
      <c r="Z53" s="31">
        <v>0</v>
      </c>
      <c r="AA53" s="31">
        <v>1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5" t="s">
        <v>75</v>
      </c>
      <c r="AM53" s="20" t="s">
        <v>62</v>
      </c>
      <c r="AN53" s="24">
        <v>2.05</v>
      </c>
      <c r="AO53" s="85">
        <v>2.05</v>
      </c>
      <c r="AP53" s="100">
        <v>2.05</v>
      </c>
      <c r="AQ53" s="24">
        <v>2.05</v>
      </c>
      <c r="AR53" s="24">
        <v>2.05</v>
      </c>
      <c r="AS53" s="24">
        <v>2.05</v>
      </c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</row>
    <row r="54" spans="1:83" ht="43.5" customHeight="1">
      <c r="A54" s="12">
        <v>3</v>
      </c>
      <c r="B54" s="12">
        <v>1</v>
      </c>
      <c r="C54" s="12">
        <v>1</v>
      </c>
      <c r="D54" s="12">
        <v>0</v>
      </c>
      <c r="E54" s="12">
        <v>5</v>
      </c>
      <c r="F54" s="12">
        <v>0</v>
      </c>
      <c r="G54" s="12">
        <v>2</v>
      </c>
      <c r="H54" s="12">
        <v>2</v>
      </c>
      <c r="I54" s="12">
        <v>2</v>
      </c>
      <c r="J54" s="12">
        <v>2</v>
      </c>
      <c r="K54" s="12">
        <v>0</v>
      </c>
      <c r="L54" s="12">
        <v>1</v>
      </c>
      <c r="M54" s="12">
        <v>4</v>
      </c>
      <c r="N54" s="12">
        <v>0</v>
      </c>
      <c r="O54" s="12">
        <v>0</v>
      </c>
      <c r="P54" s="12">
        <v>5</v>
      </c>
      <c r="Q54" s="12" t="s">
        <v>89</v>
      </c>
      <c r="R54" s="31">
        <v>2</v>
      </c>
      <c r="S54" s="31">
        <v>2</v>
      </c>
      <c r="T54" s="31">
        <v>2</v>
      </c>
      <c r="U54" s="31">
        <v>1</v>
      </c>
      <c r="V54" s="31">
        <v>1</v>
      </c>
      <c r="W54" s="31">
        <v>0</v>
      </c>
      <c r="X54" s="31">
        <v>0</v>
      </c>
      <c r="Y54" s="31">
        <v>5</v>
      </c>
      <c r="Z54" s="31">
        <v>0</v>
      </c>
      <c r="AA54" s="31">
        <v>0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5" t="s">
        <v>91</v>
      </c>
      <c r="AM54" s="20" t="s">
        <v>18</v>
      </c>
      <c r="AN54" s="24"/>
      <c r="AO54" s="85"/>
      <c r="AP54" s="100"/>
      <c r="AQ54" s="24"/>
      <c r="AR54" s="24"/>
      <c r="AS54" s="24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</row>
    <row r="55" spans="1:83" ht="32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31">
        <v>2</v>
      </c>
      <c r="S55" s="31">
        <v>2</v>
      </c>
      <c r="T55" s="31">
        <v>2</v>
      </c>
      <c r="U55" s="31">
        <v>1</v>
      </c>
      <c r="V55" s="31">
        <v>1</v>
      </c>
      <c r="W55" s="31">
        <v>0</v>
      </c>
      <c r="X55" s="31">
        <v>0</v>
      </c>
      <c r="Y55" s="31">
        <v>5</v>
      </c>
      <c r="Z55" s="31">
        <v>0</v>
      </c>
      <c r="AA55" s="31">
        <v>1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5" t="s">
        <v>76</v>
      </c>
      <c r="AM55" s="20" t="s">
        <v>48</v>
      </c>
      <c r="AN55" s="24"/>
      <c r="AO55" s="85"/>
      <c r="AP55" s="100"/>
      <c r="AQ55" s="24"/>
      <c r="AR55" s="24"/>
      <c r="AS55" s="24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</row>
    <row r="56" spans="1:83" ht="69" customHeight="1">
      <c r="A56" s="12">
        <v>3</v>
      </c>
      <c r="B56" s="12">
        <v>1</v>
      </c>
      <c r="C56" s="12">
        <v>1</v>
      </c>
      <c r="D56" s="12">
        <v>0</v>
      </c>
      <c r="E56" s="12">
        <v>5</v>
      </c>
      <c r="F56" s="12">
        <v>0</v>
      </c>
      <c r="G56" s="12">
        <v>2</v>
      </c>
      <c r="H56" s="12">
        <v>2</v>
      </c>
      <c r="I56" s="12">
        <v>2</v>
      </c>
      <c r="J56" s="12">
        <v>2</v>
      </c>
      <c r="K56" s="12">
        <v>0</v>
      </c>
      <c r="L56" s="12">
        <v>1</v>
      </c>
      <c r="M56" s="12">
        <v>4</v>
      </c>
      <c r="N56" s="12">
        <v>0</v>
      </c>
      <c r="O56" s="12">
        <v>0</v>
      </c>
      <c r="P56" s="12">
        <v>6</v>
      </c>
      <c r="Q56" s="12" t="s">
        <v>89</v>
      </c>
      <c r="R56" s="31">
        <v>2</v>
      </c>
      <c r="S56" s="31">
        <v>2</v>
      </c>
      <c r="T56" s="31">
        <v>2</v>
      </c>
      <c r="U56" s="31">
        <v>1</v>
      </c>
      <c r="V56" s="31">
        <v>1</v>
      </c>
      <c r="W56" s="31">
        <v>0</v>
      </c>
      <c r="X56" s="31">
        <v>0</v>
      </c>
      <c r="Y56" s="31">
        <v>6</v>
      </c>
      <c r="Z56" s="31">
        <v>0</v>
      </c>
      <c r="AA56" s="31">
        <v>0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5" t="s">
        <v>92</v>
      </c>
      <c r="AM56" s="20" t="s">
        <v>18</v>
      </c>
      <c r="AN56" s="24"/>
      <c r="AO56" s="85"/>
      <c r="AP56" s="100"/>
      <c r="AQ56" s="24"/>
      <c r="AR56" s="24"/>
      <c r="AS56" s="24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</row>
    <row r="57" spans="1:83" ht="64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31">
        <v>2</v>
      </c>
      <c r="S57" s="31">
        <v>2</v>
      </c>
      <c r="T57" s="31">
        <v>2</v>
      </c>
      <c r="U57" s="31">
        <v>1</v>
      </c>
      <c r="V57" s="31">
        <v>1</v>
      </c>
      <c r="W57" s="31">
        <v>0</v>
      </c>
      <c r="X57" s="31">
        <v>0</v>
      </c>
      <c r="Y57" s="31">
        <v>6</v>
      </c>
      <c r="Z57" s="31">
        <v>0</v>
      </c>
      <c r="AA57" s="31">
        <v>1</v>
      </c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5" t="s">
        <v>64</v>
      </c>
      <c r="AM57" s="20" t="s">
        <v>24</v>
      </c>
      <c r="AN57" s="24"/>
      <c r="AO57" s="85"/>
      <c r="AP57" s="100"/>
      <c r="AQ57" s="24"/>
      <c r="AR57" s="24"/>
      <c r="AS57" s="24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</row>
    <row r="58" spans="1:83" ht="65.25" customHeight="1">
      <c r="A58" s="12">
        <v>3</v>
      </c>
      <c r="B58" s="12">
        <v>1</v>
      </c>
      <c r="C58" s="12">
        <v>1</v>
      </c>
      <c r="D58" s="12">
        <v>0</v>
      </c>
      <c r="E58" s="12">
        <v>5</v>
      </c>
      <c r="F58" s="12">
        <v>0</v>
      </c>
      <c r="G58" s="12">
        <v>2</v>
      </c>
      <c r="H58" s="12">
        <v>2</v>
      </c>
      <c r="I58" s="12">
        <v>2</v>
      </c>
      <c r="J58" s="12">
        <v>2</v>
      </c>
      <c r="K58" s="12">
        <v>0</v>
      </c>
      <c r="L58" s="12">
        <v>1</v>
      </c>
      <c r="M58" s="12">
        <v>4</v>
      </c>
      <c r="N58" s="12">
        <v>0</v>
      </c>
      <c r="O58" s="12">
        <v>0</v>
      </c>
      <c r="P58" s="12">
        <v>7</v>
      </c>
      <c r="Q58" s="12" t="s">
        <v>89</v>
      </c>
      <c r="R58" s="31">
        <v>2</v>
      </c>
      <c r="S58" s="31">
        <v>2</v>
      </c>
      <c r="T58" s="31">
        <v>2</v>
      </c>
      <c r="U58" s="31">
        <v>1</v>
      </c>
      <c r="V58" s="31">
        <v>1</v>
      </c>
      <c r="W58" s="31">
        <v>0</v>
      </c>
      <c r="X58" s="31">
        <v>0</v>
      </c>
      <c r="Y58" s="31">
        <v>7</v>
      </c>
      <c r="Z58" s="31">
        <v>0</v>
      </c>
      <c r="AA58" s="31">
        <v>0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5" t="s">
        <v>108</v>
      </c>
      <c r="AM58" s="20" t="s">
        <v>18</v>
      </c>
      <c r="AN58" s="32">
        <v>422.5</v>
      </c>
      <c r="AO58" s="85"/>
      <c r="AP58" s="100"/>
      <c r="AQ58" s="24"/>
      <c r="AR58" s="24"/>
      <c r="AS58" s="24">
        <f>AQ58+AP58+AO58+AN58</f>
        <v>422.5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</row>
    <row r="59" spans="1:83" ht="51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31">
        <v>2</v>
      </c>
      <c r="S59" s="31">
        <v>2</v>
      </c>
      <c r="T59" s="31">
        <v>2</v>
      </c>
      <c r="U59" s="31">
        <v>1</v>
      </c>
      <c r="V59" s="31">
        <v>1</v>
      </c>
      <c r="W59" s="31">
        <v>0</v>
      </c>
      <c r="X59" s="31">
        <v>0</v>
      </c>
      <c r="Y59" s="31">
        <v>7</v>
      </c>
      <c r="Z59" s="31">
        <v>0</v>
      </c>
      <c r="AA59" s="31">
        <v>1</v>
      </c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5" t="s">
        <v>82</v>
      </c>
      <c r="AM59" s="20" t="s">
        <v>48</v>
      </c>
      <c r="AN59" s="24">
        <v>2</v>
      </c>
      <c r="AO59" s="85"/>
      <c r="AP59" s="100"/>
      <c r="AQ59" s="24"/>
      <c r="AR59" s="24"/>
      <c r="AS59" s="24">
        <v>2</v>
      </c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</row>
    <row r="60" spans="1:83" ht="51" customHeight="1">
      <c r="A60" s="12">
        <v>3</v>
      </c>
      <c r="B60" s="12">
        <v>1</v>
      </c>
      <c r="C60" s="12">
        <v>1</v>
      </c>
      <c r="D60" s="12">
        <v>0</v>
      </c>
      <c r="E60" s="12">
        <v>5</v>
      </c>
      <c r="F60" s="12">
        <v>0</v>
      </c>
      <c r="G60" s="12">
        <v>2</v>
      </c>
      <c r="H60" s="12">
        <v>2</v>
      </c>
      <c r="I60" s="12">
        <v>2</v>
      </c>
      <c r="J60" s="12">
        <v>2</v>
      </c>
      <c r="K60" s="12">
        <v>0</v>
      </c>
      <c r="L60" s="12">
        <v>1</v>
      </c>
      <c r="M60" s="12">
        <v>4</v>
      </c>
      <c r="N60" s="12">
        <v>0</v>
      </c>
      <c r="O60" s="12">
        <v>0</v>
      </c>
      <c r="P60" s="12">
        <v>8</v>
      </c>
      <c r="Q60" s="12" t="s">
        <v>89</v>
      </c>
      <c r="R60" s="31">
        <v>2</v>
      </c>
      <c r="S60" s="31">
        <v>2</v>
      </c>
      <c r="T60" s="31">
        <v>2</v>
      </c>
      <c r="U60" s="31">
        <v>1</v>
      </c>
      <c r="V60" s="31">
        <v>1</v>
      </c>
      <c r="W60" s="31">
        <v>0</v>
      </c>
      <c r="X60" s="31">
        <v>0</v>
      </c>
      <c r="Y60" s="31">
        <v>8</v>
      </c>
      <c r="Z60" s="31">
        <v>0</v>
      </c>
      <c r="AA60" s="31">
        <v>0</v>
      </c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5" t="s">
        <v>115</v>
      </c>
      <c r="AM60" s="20" t="s">
        <v>18</v>
      </c>
      <c r="AN60" s="24">
        <v>67</v>
      </c>
      <c r="AO60" s="85"/>
      <c r="AP60" s="100"/>
      <c r="AQ60" s="24"/>
      <c r="AR60" s="24"/>
      <c r="AS60" s="24">
        <v>67</v>
      </c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</row>
    <row r="61" spans="1:83" ht="51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31">
        <v>2</v>
      </c>
      <c r="S61" s="31">
        <v>2</v>
      </c>
      <c r="T61" s="31">
        <v>2</v>
      </c>
      <c r="U61" s="31">
        <v>1</v>
      </c>
      <c r="V61" s="31">
        <v>1</v>
      </c>
      <c r="W61" s="31">
        <v>0</v>
      </c>
      <c r="X61" s="31">
        <v>0</v>
      </c>
      <c r="Y61" s="31">
        <v>8</v>
      </c>
      <c r="Z61" s="31">
        <v>0</v>
      </c>
      <c r="AA61" s="31">
        <v>1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5" t="s">
        <v>95</v>
      </c>
      <c r="AM61" s="20" t="s">
        <v>48</v>
      </c>
      <c r="AN61" s="24">
        <v>1</v>
      </c>
      <c r="AO61" s="85"/>
      <c r="AP61" s="100"/>
      <c r="AQ61" s="24"/>
      <c r="AR61" s="24"/>
      <c r="AS61" s="24">
        <v>1</v>
      </c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</row>
    <row r="62" spans="1:83" ht="51" customHeight="1">
      <c r="A62" s="12">
        <v>3</v>
      </c>
      <c r="B62" s="12">
        <v>1</v>
      </c>
      <c r="C62" s="12">
        <v>1</v>
      </c>
      <c r="D62" s="12">
        <v>0</v>
      </c>
      <c r="E62" s="12">
        <v>5</v>
      </c>
      <c r="F62" s="12">
        <v>0</v>
      </c>
      <c r="G62" s="12">
        <v>2</v>
      </c>
      <c r="H62" s="12">
        <v>2</v>
      </c>
      <c r="I62" s="12">
        <v>2</v>
      </c>
      <c r="J62" s="12">
        <v>2</v>
      </c>
      <c r="K62" s="12">
        <v>0</v>
      </c>
      <c r="L62" s="12">
        <v>1</v>
      </c>
      <c r="M62" s="12">
        <v>4</v>
      </c>
      <c r="N62" s="12">
        <v>0</v>
      </c>
      <c r="O62" s="12">
        <v>0</v>
      </c>
      <c r="P62" s="12">
        <v>9</v>
      </c>
      <c r="Q62" s="12" t="s">
        <v>89</v>
      </c>
      <c r="R62" s="31">
        <v>2</v>
      </c>
      <c r="S62" s="31">
        <v>2</v>
      </c>
      <c r="T62" s="31">
        <v>2</v>
      </c>
      <c r="U62" s="31">
        <v>1</v>
      </c>
      <c r="V62" s="31">
        <v>1</v>
      </c>
      <c r="W62" s="31">
        <v>0</v>
      </c>
      <c r="X62" s="31">
        <v>0</v>
      </c>
      <c r="Y62" s="31">
        <v>9</v>
      </c>
      <c r="Z62" s="31">
        <v>0</v>
      </c>
      <c r="AA62" s="31">
        <v>0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5" t="s">
        <v>116</v>
      </c>
      <c r="AM62" s="20" t="s">
        <v>18</v>
      </c>
      <c r="AN62" s="24">
        <v>166</v>
      </c>
      <c r="AO62" s="85">
        <v>949</v>
      </c>
      <c r="AP62" s="100">
        <v>457.8</v>
      </c>
      <c r="AQ62" s="24"/>
      <c r="AR62" s="24"/>
      <c r="AS62" s="24">
        <f>AO62+AN62</f>
        <v>1115</v>
      </c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</row>
    <row r="63" spans="1:83" ht="51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31">
        <v>2</v>
      </c>
      <c r="S63" s="31">
        <v>2</v>
      </c>
      <c r="T63" s="31">
        <v>2</v>
      </c>
      <c r="U63" s="31">
        <v>1</v>
      </c>
      <c r="V63" s="31">
        <v>1</v>
      </c>
      <c r="W63" s="31">
        <v>0</v>
      </c>
      <c r="X63" s="31">
        <v>0</v>
      </c>
      <c r="Y63" s="31">
        <v>9</v>
      </c>
      <c r="Z63" s="31">
        <v>0</v>
      </c>
      <c r="AA63" s="31">
        <v>1</v>
      </c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5" t="s">
        <v>113</v>
      </c>
      <c r="AM63" s="20" t="s">
        <v>48</v>
      </c>
      <c r="AN63" s="24">
        <v>1</v>
      </c>
      <c r="AO63" s="85"/>
      <c r="AP63" s="100"/>
      <c r="AQ63" s="24"/>
      <c r="AR63" s="24"/>
      <c r="AS63" s="24">
        <v>1</v>
      </c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</row>
    <row r="64" spans="1:83" ht="69.75" customHeight="1">
      <c r="A64" s="12">
        <v>3</v>
      </c>
      <c r="B64" s="12">
        <v>1</v>
      </c>
      <c r="C64" s="12">
        <v>1</v>
      </c>
      <c r="D64" s="12">
        <v>0</v>
      </c>
      <c r="E64" s="12">
        <v>5</v>
      </c>
      <c r="F64" s="12">
        <v>0</v>
      </c>
      <c r="G64" s="12">
        <v>2</v>
      </c>
      <c r="H64" s="12">
        <v>2</v>
      </c>
      <c r="I64" s="12">
        <v>2</v>
      </c>
      <c r="J64" s="12">
        <v>2</v>
      </c>
      <c r="K64" s="12">
        <v>0</v>
      </c>
      <c r="L64" s="12">
        <v>1</v>
      </c>
      <c r="M64" s="12">
        <v>4</v>
      </c>
      <c r="N64" s="12">
        <v>0</v>
      </c>
      <c r="O64" s="12">
        <v>1</v>
      </c>
      <c r="P64" s="12">
        <v>0</v>
      </c>
      <c r="Q64" s="12" t="s">
        <v>89</v>
      </c>
      <c r="R64" s="31">
        <v>2</v>
      </c>
      <c r="S64" s="31">
        <v>2</v>
      </c>
      <c r="T64" s="31">
        <v>2</v>
      </c>
      <c r="U64" s="31">
        <v>1</v>
      </c>
      <c r="V64" s="31">
        <v>1</v>
      </c>
      <c r="W64" s="31">
        <v>0</v>
      </c>
      <c r="X64" s="31">
        <v>1</v>
      </c>
      <c r="Y64" s="31">
        <v>0</v>
      </c>
      <c r="Z64" s="31">
        <v>0</v>
      </c>
      <c r="AA64" s="31">
        <v>0</v>
      </c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5" t="s">
        <v>117</v>
      </c>
      <c r="AM64" s="20" t="s">
        <v>18</v>
      </c>
      <c r="AN64" s="24"/>
      <c r="AO64" s="85">
        <v>208.6</v>
      </c>
      <c r="AP64" s="100"/>
      <c r="AQ64" s="24"/>
      <c r="AR64" s="24"/>
      <c r="AS64" s="24">
        <f>AO64</f>
        <v>208.6</v>
      </c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</row>
    <row r="65" spans="1:83" ht="51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31">
        <v>2</v>
      </c>
      <c r="S65" s="31">
        <v>2</v>
      </c>
      <c r="T65" s="31">
        <v>2</v>
      </c>
      <c r="U65" s="31">
        <v>1</v>
      </c>
      <c r="V65" s="31">
        <v>1</v>
      </c>
      <c r="W65" s="31">
        <v>0</v>
      </c>
      <c r="X65" s="31">
        <v>1</v>
      </c>
      <c r="Y65" s="31">
        <v>0</v>
      </c>
      <c r="Z65" s="31">
        <v>0</v>
      </c>
      <c r="AA65" s="31">
        <v>1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5" t="s">
        <v>114</v>
      </c>
      <c r="AM65" s="20" t="s">
        <v>48</v>
      </c>
      <c r="AN65" s="24"/>
      <c r="AO65" s="85">
        <v>2</v>
      </c>
      <c r="AP65" s="100"/>
      <c r="AQ65" s="24"/>
      <c r="AR65" s="24"/>
      <c r="AS65" s="24">
        <v>2</v>
      </c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</row>
    <row r="66" spans="1:83" ht="51" customHeight="1">
      <c r="A66" s="12">
        <v>3</v>
      </c>
      <c r="B66" s="12">
        <v>1</v>
      </c>
      <c r="C66" s="12">
        <v>1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4</v>
      </c>
      <c r="N66" s="12">
        <v>0</v>
      </c>
      <c r="O66" s="12">
        <v>1</v>
      </c>
      <c r="P66" s="12">
        <v>1</v>
      </c>
      <c r="Q66" s="12" t="s">
        <v>120</v>
      </c>
      <c r="R66" s="31">
        <v>2</v>
      </c>
      <c r="S66" s="31">
        <v>2</v>
      </c>
      <c r="T66" s="31">
        <v>2</v>
      </c>
      <c r="U66" s="31">
        <v>1</v>
      </c>
      <c r="V66" s="31">
        <v>1</v>
      </c>
      <c r="W66" s="31">
        <v>0</v>
      </c>
      <c r="X66" s="31">
        <v>1</v>
      </c>
      <c r="Y66" s="31">
        <v>1</v>
      </c>
      <c r="Z66" s="31">
        <v>0</v>
      </c>
      <c r="AA66" s="31">
        <v>0</v>
      </c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5" t="s">
        <v>118</v>
      </c>
      <c r="AM66" s="20" t="s">
        <v>18</v>
      </c>
      <c r="AN66" s="24"/>
      <c r="AO66" s="85">
        <v>470</v>
      </c>
      <c r="AP66" s="100"/>
      <c r="AQ66" s="24"/>
      <c r="AR66" s="24"/>
      <c r="AS66" s="24">
        <f>AO66</f>
        <v>470</v>
      </c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</row>
    <row r="67" spans="1:83" ht="51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31">
        <v>2</v>
      </c>
      <c r="S67" s="31">
        <v>2</v>
      </c>
      <c r="T67" s="31">
        <v>2</v>
      </c>
      <c r="U67" s="31">
        <v>1</v>
      </c>
      <c r="V67" s="31">
        <v>1</v>
      </c>
      <c r="W67" s="31">
        <v>0</v>
      </c>
      <c r="X67" s="31">
        <v>1</v>
      </c>
      <c r="Y67" s="31">
        <v>1</v>
      </c>
      <c r="Z67" s="31">
        <v>0</v>
      </c>
      <c r="AA67" s="31">
        <v>1</v>
      </c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5" t="s">
        <v>119</v>
      </c>
      <c r="AM67" s="20" t="s">
        <v>22</v>
      </c>
      <c r="AN67" s="24"/>
      <c r="AO67" s="85"/>
      <c r="AP67" s="100"/>
      <c r="AQ67" s="24"/>
      <c r="AR67" s="24"/>
      <c r="AS67" s="24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</row>
    <row r="68" spans="1:83" s="15" customFormat="1" ht="47.25" customHeight="1">
      <c r="A68" s="12">
        <v>3</v>
      </c>
      <c r="B68" s="13">
        <v>1</v>
      </c>
      <c r="C68" s="13">
        <v>1</v>
      </c>
      <c r="D68" s="13">
        <v>0</v>
      </c>
      <c r="E68" s="13">
        <v>0</v>
      </c>
      <c r="F68" s="13">
        <v>0</v>
      </c>
      <c r="G68" s="13">
        <v>0</v>
      </c>
      <c r="H68" s="13">
        <v>2</v>
      </c>
      <c r="I68" s="13">
        <v>2</v>
      </c>
      <c r="J68" s="13">
        <v>2</v>
      </c>
      <c r="K68" s="13">
        <v>0</v>
      </c>
      <c r="L68" s="13">
        <v>2</v>
      </c>
      <c r="M68" s="13">
        <v>4</v>
      </c>
      <c r="N68" s="13">
        <v>0</v>
      </c>
      <c r="O68" s="13">
        <v>0</v>
      </c>
      <c r="P68" s="13">
        <v>1</v>
      </c>
      <c r="Q68" s="13" t="s">
        <v>89</v>
      </c>
      <c r="R68" s="34">
        <v>2</v>
      </c>
      <c r="S68" s="34">
        <v>2</v>
      </c>
      <c r="T68" s="34">
        <v>2</v>
      </c>
      <c r="U68" s="34">
        <v>1</v>
      </c>
      <c r="V68" s="34">
        <v>2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6" t="s">
        <v>33</v>
      </c>
      <c r="AM68" s="22" t="s">
        <v>18</v>
      </c>
      <c r="AN68" s="26">
        <v>30.8</v>
      </c>
      <c r="AO68" s="84">
        <f>AO70</f>
        <v>32.4</v>
      </c>
      <c r="AP68" s="99"/>
      <c r="AQ68" s="26"/>
      <c r="AR68" s="26"/>
      <c r="AS68" s="26">
        <f>AO68+AN68</f>
        <v>63.2</v>
      </c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s="15" customFormat="1" ht="47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1">
        <v>2</v>
      </c>
      <c r="S69" s="31">
        <v>2</v>
      </c>
      <c r="T69" s="31">
        <v>2</v>
      </c>
      <c r="U69" s="31">
        <v>1</v>
      </c>
      <c r="V69" s="31">
        <v>2</v>
      </c>
      <c r="W69" s="31">
        <v>0</v>
      </c>
      <c r="X69" s="31">
        <v>0</v>
      </c>
      <c r="Y69" s="31">
        <v>0</v>
      </c>
      <c r="Z69" s="31">
        <v>0</v>
      </c>
      <c r="AA69" s="31">
        <v>1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5" t="s">
        <v>51</v>
      </c>
      <c r="AM69" s="20" t="s">
        <v>24</v>
      </c>
      <c r="AN69" s="24">
        <v>1</v>
      </c>
      <c r="AO69" s="85">
        <v>1</v>
      </c>
      <c r="AP69" s="100">
        <v>1</v>
      </c>
      <c r="AQ69" s="24">
        <v>1</v>
      </c>
      <c r="AR69" s="24"/>
      <c r="AS69" s="24">
        <v>1</v>
      </c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ht="44.25" customHeight="1">
      <c r="A70" s="12">
        <v>3</v>
      </c>
      <c r="B70" s="12">
        <v>1</v>
      </c>
      <c r="C70" s="12">
        <v>1</v>
      </c>
      <c r="D70" s="12">
        <v>0</v>
      </c>
      <c r="E70" s="12">
        <v>5</v>
      </c>
      <c r="F70" s="12">
        <v>0</v>
      </c>
      <c r="G70" s="12">
        <v>2</v>
      </c>
      <c r="H70" s="12">
        <v>2</v>
      </c>
      <c r="I70" s="12">
        <v>2</v>
      </c>
      <c r="J70" s="12">
        <v>2</v>
      </c>
      <c r="K70" s="12">
        <v>0</v>
      </c>
      <c r="L70" s="12">
        <v>2</v>
      </c>
      <c r="M70" s="12">
        <v>4</v>
      </c>
      <c r="N70" s="12">
        <v>0</v>
      </c>
      <c r="O70" s="12">
        <v>0</v>
      </c>
      <c r="P70" s="12">
        <v>1</v>
      </c>
      <c r="Q70" s="12" t="s">
        <v>89</v>
      </c>
      <c r="R70" s="12">
        <v>2</v>
      </c>
      <c r="S70" s="31">
        <v>2</v>
      </c>
      <c r="T70" s="31">
        <v>2</v>
      </c>
      <c r="U70" s="31">
        <v>1</v>
      </c>
      <c r="V70" s="31">
        <v>2</v>
      </c>
      <c r="W70" s="12">
        <v>0</v>
      </c>
      <c r="X70" s="12">
        <v>0</v>
      </c>
      <c r="Y70" s="12">
        <v>1</v>
      </c>
      <c r="Z70" s="12">
        <v>0</v>
      </c>
      <c r="AA70" s="12">
        <v>0</v>
      </c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5" t="s">
        <v>65</v>
      </c>
      <c r="AM70" s="20" t="s">
        <v>34</v>
      </c>
      <c r="AN70" s="32">
        <v>30.8</v>
      </c>
      <c r="AO70" s="85">
        <v>32.4</v>
      </c>
      <c r="AP70" s="100"/>
      <c r="AQ70" s="24"/>
      <c r="AR70" s="24"/>
      <c r="AS70" s="24">
        <f>AO70+AN70</f>
        <v>63.2</v>
      </c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</row>
    <row r="71" spans="1:83" ht="4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v>2</v>
      </c>
      <c r="S71" s="31">
        <v>2</v>
      </c>
      <c r="T71" s="31">
        <v>2</v>
      </c>
      <c r="U71" s="31">
        <v>1</v>
      </c>
      <c r="V71" s="31">
        <v>2</v>
      </c>
      <c r="W71" s="12">
        <v>0</v>
      </c>
      <c r="X71" s="12">
        <v>0</v>
      </c>
      <c r="Y71" s="12">
        <v>1</v>
      </c>
      <c r="Z71" s="12">
        <v>0</v>
      </c>
      <c r="AA71" s="12">
        <v>1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5" t="s">
        <v>67</v>
      </c>
      <c r="AM71" s="20" t="s">
        <v>48</v>
      </c>
      <c r="AN71" s="24">
        <v>1</v>
      </c>
      <c r="AO71" s="85">
        <v>1</v>
      </c>
      <c r="AP71" s="100"/>
      <c r="AQ71" s="24"/>
      <c r="AR71" s="24"/>
      <c r="AS71" s="24">
        <v>1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</row>
    <row r="72" spans="1:83" s="15" customFormat="1" ht="51" customHeight="1">
      <c r="A72" s="18">
        <v>3</v>
      </c>
      <c r="B72" s="18">
        <v>1</v>
      </c>
      <c r="C72" s="18">
        <v>1</v>
      </c>
      <c r="D72" s="18">
        <v>0</v>
      </c>
      <c r="E72" s="18">
        <v>0</v>
      </c>
      <c r="F72" s="18">
        <v>0</v>
      </c>
      <c r="G72" s="18">
        <v>0</v>
      </c>
      <c r="H72" s="18">
        <v>2</v>
      </c>
      <c r="I72" s="18">
        <v>2</v>
      </c>
      <c r="J72" s="18">
        <v>3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2</v>
      </c>
      <c r="S72" s="18">
        <v>2</v>
      </c>
      <c r="T72" s="18">
        <v>3</v>
      </c>
      <c r="U72" s="18">
        <v>1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7" t="s">
        <v>96</v>
      </c>
      <c r="AM72" s="19" t="s">
        <v>34</v>
      </c>
      <c r="AN72" s="40">
        <f aca="true" t="shared" si="1" ref="AN72:AS72">AN73+AN85</f>
        <v>606.8</v>
      </c>
      <c r="AO72" s="91">
        <f t="shared" si="1"/>
        <v>513.8</v>
      </c>
      <c r="AP72" s="99">
        <f t="shared" si="1"/>
        <v>410.6</v>
      </c>
      <c r="AQ72" s="25">
        <f t="shared" si="1"/>
        <v>476.7</v>
      </c>
      <c r="AR72" s="25">
        <f t="shared" si="1"/>
        <v>364.5</v>
      </c>
      <c r="AS72" s="40">
        <f t="shared" si="1"/>
        <v>2372.4</v>
      </c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s="15" customFormat="1" ht="31.5" customHeight="1">
      <c r="A73" s="13">
        <v>3</v>
      </c>
      <c r="B73" s="13">
        <v>1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2</v>
      </c>
      <c r="I73" s="13">
        <v>2</v>
      </c>
      <c r="J73" s="13">
        <v>3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33">
        <v>2</v>
      </c>
      <c r="S73" s="33">
        <v>2</v>
      </c>
      <c r="T73" s="33">
        <v>3</v>
      </c>
      <c r="U73" s="33">
        <v>1</v>
      </c>
      <c r="V73" s="33">
        <v>1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6" t="s">
        <v>40</v>
      </c>
      <c r="AM73" s="22" t="s">
        <v>18</v>
      </c>
      <c r="AN73" s="26">
        <f>AN75+AN77+AN79+AN83</f>
        <v>517.8</v>
      </c>
      <c r="AO73" s="84">
        <f>AO75+AO77+AO79+AO83</f>
        <v>493.8</v>
      </c>
      <c r="AP73" s="99">
        <f>AP75+AP77+AP79+AP81+AP83</f>
        <v>410.6</v>
      </c>
      <c r="AQ73" s="26">
        <f>AQ75+AQ77+AQ79+AQ83+AQ81</f>
        <v>476.7</v>
      </c>
      <c r="AR73" s="26">
        <f>AR75+AR77+AR79+AR83+AR81</f>
        <v>364.5</v>
      </c>
      <c r="AS73" s="26">
        <f>AS75+AS77+AS79+AS81+AS83</f>
        <v>2263.4</v>
      </c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s="15" customFormat="1" ht="31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47">
        <v>2</v>
      </c>
      <c r="S74" s="47">
        <v>2</v>
      </c>
      <c r="T74" s="47">
        <v>3</v>
      </c>
      <c r="U74" s="47">
        <v>1</v>
      </c>
      <c r="V74" s="47">
        <v>1</v>
      </c>
      <c r="W74" s="47">
        <v>0</v>
      </c>
      <c r="X74" s="47">
        <v>0</v>
      </c>
      <c r="Y74" s="47">
        <v>0</v>
      </c>
      <c r="Z74" s="47">
        <v>0</v>
      </c>
      <c r="AA74" s="47">
        <v>1</v>
      </c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5" t="s">
        <v>52</v>
      </c>
      <c r="AM74" s="20" t="s">
        <v>24</v>
      </c>
      <c r="AN74" s="24">
        <v>1</v>
      </c>
      <c r="AO74" s="86">
        <v>1</v>
      </c>
      <c r="AP74" s="100">
        <v>1</v>
      </c>
      <c r="AQ74" s="24">
        <v>1</v>
      </c>
      <c r="AR74" s="24">
        <v>1</v>
      </c>
      <c r="AS74" s="24">
        <v>1</v>
      </c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ht="30">
      <c r="A75" s="12">
        <v>3</v>
      </c>
      <c r="B75" s="12">
        <v>1</v>
      </c>
      <c r="C75" s="12">
        <v>1</v>
      </c>
      <c r="D75" s="12">
        <v>0</v>
      </c>
      <c r="E75" s="12">
        <v>5</v>
      </c>
      <c r="F75" s="12">
        <v>0</v>
      </c>
      <c r="G75" s="12">
        <v>3</v>
      </c>
      <c r="H75" s="12">
        <v>2</v>
      </c>
      <c r="I75" s="12">
        <v>2</v>
      </c>
      <c r="J75" s="12">
        <v>3</v>
      </c>
      <c r="K75" s="12">
        <v>0</v>
      </c>
      <c r="L75" s="12">
        <v>1</v>
      </c>
      <c r="M75" s="12">
        <v>4</v>
      </c>
      <c r="N75" s="12">
        <v>0</v>
      </c>
      <c r="O75" s="12">
        <v>0</v>
      </c>
      <c r="P75" s="12">
        <v>1</v>
      </c>
      <c r="Q75" s="12" t="s">
        <v>89</v>
      </c>
      <c r="R75" s="47">
        <v>2</v>
      </c>
      <c r="S75" s="47">
        <v>2</v>
      </c>
      <c r="T75" s="47">
        <v>3</v>
      </c>
      <c r="U75" s="47">
        <v>1</v>
      </c>
      <c r="V75" s="47">
        <v>1</v>
      </c>
      <c r="W75" s="47">
        <v>0</v>
      </c>
      <c r="X75" s="47">
        <v>0</v>
      </c>
      <c r="Y75" s="47">
        <v>1</v>
      </c>
      <c r="Z75" s="47">
        <v>0</v>
      </c>
      <c r="AA75" s="47">
        <v>0</v>
      </c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5" t="s">
        <v>41</v>
      </c>
      <c r="AM75" s="20" t="s">
        <v>18</v>
      </c>
      <c r="AN75" s="24">
        <v>150</v>
      </c>
      <c r="AO75" s="85">
        <v>154</v>
      </c>
      <c r="AP75" s="100">
        <v>145.6</v>
      </c>
      <c r="AQ75" s="24">
        <v>140</v>
      </c>
      <c r="AR75" s="24">
        <v>140</v>
      </c>
      <c r="AS75" s="24">
        <f>AR75+AQ75+AP75+AO75+AN75</f>
        <v>729.6</v>
      </c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</row>
    <row r="76" spans="1:83" ht="3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7">
        <v>2</v>
      </c>
      <c r="S76" s="47">
        <v>2</v>
      </c>
      <c r="T76" s="47">
        <v>3</v>
      </c>
      <c r="U76" s="47">
        <v>1</v>
      </c>
      <c r="V76" s="47">
        <v>1</v>
      </c>
      <c r="W76" s="47">
        <v>0</v>
      </c>
      <c r="X76" s="47">
        <v>0</v>
      </c>
      <c r="Y76" s="47">
        <v>1</v>
      </c>
      <c r="Z76" s="47">
        <v>0</v>
      </c>
      <c r="AA76" s="47">
        <v>1</v>
      </c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5" t="s">
        <v>66</v>
      </c>
      <c r="AM76" s="20" t="s">
        <v>22</v>
      </c>
      <c r="AN76" s="24">
        <v>65</v>
      </c>
      <c r="AO76" s="85">
        <v>65</v>
      </c>
      <c r="AP76" s="100">
        <v>70</v>
      </c>
      <c r="AQ76" s="24">
        <v>70</v>
      </c>
      <c r="AR76" s="24">
        <v>70</v>
      </c>
      <c r="AS76" s="24">
        <v>70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</row>
    <row r="77" spans="1:83" ht="30">
      <c r="A77" s="12">
        <v>3</v>
      </c>
      <c r="B77" s="12">
        <v>1</v>
      </c>
      <c r="C77" s="12">
        <v>1</v>
      </c>
      <c r="D77" s="12">
        <v>0</v>
      </c>
      <c r="E77" s="12">
        <v>5</v>
      </c>
      <c r="F77" s="12">
        <v>0</v>
      </c>
      <c r="G77" s="12">
        <v>3</v>
      </c>
      <c r="H77" s="12">
        <v>2</v>
      </c>
      <c r="I77" s="12">
        <v>2</v>
      </c>
      <c r="J77" s="12">
        <v>3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2</v>
      </c>
      <c r="Q77" s="12" t="s">
        <v>89</v>
      </c>
      <c r="R77" s="47">
        <v>2</v>
      </c>
      <c r="S77" s="47">
        <v>2</v>
      </c>
      <c r="T77" s="47">
        <v>3</v>
      </c>
      <c r="U77" s="47">
        <v>1</v>
      </c>
      <c r="V77" s="47">
        <v>1</v>
      </c>
      <c r="W77" s="47">
        <v>0</v>
      </c>
      <c r="X77" s="47">
        <v>0</v>
      </c>
      <c r="Y77" s="47">
        <v>2</v>
      </c>
      <c r="Z77" s="47">
        <v>0</v>
      </c>
      <c r="AA77" s="47">
        <v>0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5" t="s">
        <v>83</v>
      </c>
      <c r="AM77" s="20" t="s">
        <v>18</v>
      </c>
      <c r="AN77" s="24">
        <v>103.3</v>
      </c>
      <c r="AO77" s="85">
        <v>87.8</v>
      </c>
      <c r="AP77" s="100">
        <v>80</v>
      </c>
      <c r="AQ77" s="24">
        <v>80</v>
      </c>
      <c r="AR77" s="24">
        <v>80</v>
      </c>
      <c r="AS77" s="24">
        <f>AR77+AQ77+AP77+AO77+AN77</f>
        <v>431.1</v>
      </c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</row>
    <row r="78" spans="1:83" ht="42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47">
        <v>2</v>
      </c>
      <c r="S78" s="47">
        <v>2</v>
      </c>
      <c r="T78" s="47">
        <v>3</v>
      </c>
      <c r="U78" s="47">
        <v>1</v>
      </c>
      <c r="V78" s="47">
        <v>1</v>
      </c>
      <c r="W78" s="47">
        <v>0</v>
      </c>
      <c r="X78" s="47">
        <v>0</v>
      </c>
      <c r="Y78" s="47">
        <v>2</v>
      </c>
      <c r="Z78" s="47">
        <v>0</v>
      </c>
      <c r="AA78" s="47">
        <v>1</v>
      </c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5" t="s">
        <v>77</v>
      </c>
      <c r="AM78" s="20" t="s">
        <v>48</v>
      </c>
      <c r="AN78" s="24">
        <v>60</v>
      </c>
      <c r="AO78" s="85">
        <v>64</v>
      </c>
      <c r="AP78" s="100">
        <v>64</v>
      </c>
      <c r="AQ78" s="24">
        <v>64</v>
      </c>
      <c r="AR78" s="24">
        <v>64</v>
      </c>
      <c r="AS78" s="24">
        <v>64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</row>
    <row r="79" spans="1:83" ht="38.25" customHeight="1">
      <c r="A79" s="12">
        <v>3</v>
      </c>
      <c r="B79" s="12">
        <v>1</v>
      </c>
      <c r="C79" s="12">
        <v>1</v>
      </c>
      <c r="D79" s="12">
        <v>0</v>
      </c>
      <c r="E79" s="12">
        <v>5</v>
      </c>
      <c r="F79" s="12">
        <v>0</v>
      </c>
      <c r="G79" s="12">
        <v>3</v>
      </c>
      <c r="H79" s="12">
        <v>2</v>
      </c>
      <c r="I79" s="12">
        <v>2</v>
      </c>
      <c r="J79" s="12">
        <v>3</v>
      </c>
      <c r="K79" s="12">
        <v>0</v>
      </c>
      <c r="L79" s="12">
        <v>1</v>
      </c>
      <c r="M79" s="12">
        <v>4</v>
      </c>
      <c r="N79" s="12">
        <v>0</v>
      </c>
      <c r="O79" s="12">
        <v>0</v>
      </c>
      <c r="P79" s="12">
        <v>3</v>
      </c>
      <c r="Q79" s="12" t="s">
        <v>89</v>
      </c>
      <c r="R79" s="47">
        <v>2</v>
      </c>
      <c r="S79" s="47">
        <v>2</v>
      </c>
      <c r="T79" s="47">
        <v>3</v>
      </c>
      <c r="U79" s="47">
        <v>1</v>
      </c>
      <c r="V79" s="47">
        <v>1</v>
      </c>
      <c r="W79" s="47">
        <v>0</v>
      </c>
      <c r="X79" s="47">
        <v>0</v>
      </c>
      <c r="Y79" s="47">
        <v>3</v>
      </c>
      <c r="Z79" s="47">
        <v>0</v>
      </c>
      <c r="AA79" s="47">
        <v>0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5" t="s">
        <v>42</v>
      </c>
      <c r="AM79" s="20" t="s">
        <v>18</v>
      </c>
      <c r="AN79" s="24">
        <v>254.5</v>
      </c>
      <c r="AO79" s="85">
        <v>238.5</v>
      </c>
      <c r="AP79" s="100">
        <v>122</v>
      </c>
      <c r="AQ79" s="24">
        <v>193.7</v>
      </c>
      <c r="AR79" s="24">
        <v>81.5</v>
      </c>
      <c r="AS79" s="24">
        <f>AR79+AQ79+AP79+AO79+AN79</f>
        <v>890.2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</row>
    <row r="80" spans="1:83" ht="3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47">
        <v>2</v>
      </c>
      <c r="S80" s="47">
        <v>2</v>
      </c>
      <c r="T80" s="47">
        <v>3</v>
      </c>
      <c r="U80" s="47">
        <v>1</v>
      </c>
      <c r="V80" s="47">
        <v>1</v>
      </c>
      <c r="W80" s="47">
        <v>0</v>
      </c>
      <c r="X80" s="47">
        <v>0</v>
      </c>
      <c r="Y80" s="47">
        <v>3</v>
      </c>
      <c r="Z80" s="47">
        <v>0</v>
      </c>
      <c r="AA80" s="47">
        <v>1</v>
      </c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5" t="s">
        <v>68</v>
      </c>
      <c r="AM80" s="20" t="s">
        <v>22</v>
      </c>
      <c r="AN80" s="24">
        <v>50</v>
      </c>
      <c r="AO80" s="85">
        <v>50</v>
      </c>
      <c r="AP80" s="100">
        <v>50</v>
      </c>
      <c r="AQ80" s="24">
        <v>50</v>
      </c>
      <c r="AR80" s="24">
        <v>50</v>
      </c>
      <c r="AS80" s="24">
        <v>50</v>
      </c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</row>
    <row r="81" spans="1:83" ht="30">
      <c r="A81" s="12">
        <v>3</v>
      </c>
      <c r="B81" s="12">
        <v>1</v>
      </c>
      <c r="C81" s="12">
        <v>1</v>
      </c>
      <c r="D81" s="12">
        <v>0</v>
      </c>
      <c r="E81" s="12">
        <v>5</v>
      </c>
      <c r="F81" s="12">
        <v>0</v>
      </c>
      <c r="G81" s="12">
        <v>3</v>
      </c>
      <c r="H81" s="12">
        <v>2</v>
      </c>
      <c r="I81" s="12">
        <v>2</v>
      </c>
      <c r="J81" s="12">
        <v>3</v>
      </c>
      <c r="K81" s="12">
        <v>0</v>
      </c>
      <c r="L81" s="12">
        <v>1</v>
      </c>
      <c r="M81" s="12">
        <v>4</v>
      </c>
      <c r="N81" s="12">
        <v>0</v>
      </c>
      <c r="O81" s="12">
        <v>0</v>
      </c>
      <c r="P81" s="12">
        <v>4</v>
      </c>
      <c r="Q81" s="12" t="s">
        <v>89</v>
      </c>
      <c r="R81" s="47">
        <v>2</v>
      </c>
      <c r="S81" s="47">
        <v>2</v>
      </c>
      <c r="T81" s="47">
        <v>3</v>
      </c>
      <c r="U81" s="47">
        <v>1</v>
      </c>
      <c r="V81" s="47">
        <v>1</v>
      </c>
      <c r="W81" s="47">
        <v>0</v>
      </c>
      <c r="X81" s="47">
        <v>0</v>
      </c>
      <c r="Y81" s="47">
        <v>4</v>
      </c>
      <c r="Z81" s="47">
        <v>0</v>
      </c>
      <c r="AA81" s="47">
        <v>0</v>
      </c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5" t="s">
        <v>35</v>
      </c>
      <c r="AM81" s="20" t="s">
        <v>18</v>
      </c>
      <c r="AN81" s="24"/>
      <c r="AO81" s="85"/>
      <c r="AP81" s="100">
        <v>48</v>
      </c>
      <c r="AQ81" s="24">
        <v>48</v>
      </c>
      <c r="AR81" s="24">
        <v>48</v>
      </c>
      <c r="AS81" s="24">
        <f>AR81+AQ81+AP81</f>
        <v>144</v>
      </c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</row>
    <row r="82" spans="1:83" ht="3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47">
        <v>2</v>
      </c>
      <c r="S82" s="47">
        <v>2</v>
      </c>
      <c r="T82" s="47">
        <v>3</v>
      </c>
      <c r="U82" s="47">
        <v>1</v>
      </c>
      <c r="V82" s="47">
        <v>1</v>
      </c>
      <c r="W82" s="47">
        <v>0</v>
      </c>
      <c r="X82" s="47">
        <v>0</v>
      </c>
      <c r="Y82" s="47">
        <v>4</v>
      </c>
      <c r="Z82" s="47">
        <v>0</v>
      </c>
      <c r="AA82" s="47">
        <v>1</v>
      </c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5" t="s">
        <v>69</v>
      </c>
      <c r="AM82" s="20" t="s">
        <v>24</v>
      </c>
      <c r="AN82" s="24">
        <v>1</v>
      </c>
      <c r="AO82" s="85">
        <v>1</v>
      </c>
      <c r="AP82" s="100">
        <v>1</v>
      </c>
      <c r="AQ82" s="24">
        <v>1</v>
      </c>
      <c r="AR82" s="24">
        <v>1</v>
      </c>
      <c r="AS82" s="24">
        <v>1</v>
      </c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</row>
    <row r="83" spans="1:83" ht="33" customHeight="1">
      <c r="A83" s="12">
        <v>3</v>
      </c>
      <c r="B83" s="12">
        <v>1</v>
      </c>
      <c r="C83" s="12">
        <v>1</v>
      </c>
      <c r="D83" s="12">
        <v>0</v>
      </c>
      <c r="E83" s="12">
        <v>5</v>
      </c>
      <c r="F83" s="12">
        <v>0</v>
      </c>
      <c r="G83" s="12">
        <v>3</v>
      </c>
      <c r="H83" s="12">
        <v>2</v>
      </c>
      <c r="I83" s="12">
        <v>2</v>
      </c>
      <c r="J83" s="12">
        <v>3</v>
      </c>
      <c r="K83" s="12">
        <v>0</v>
      </c>
      <c r="L83" s="12">
        <v>1</v>
      </c>
      <c r="M83" s="12">
        <v>4</v>
      </c>
      <c r="N83" s="12">
        <v>0</v>
      </c>
      <c r="O83" s="12">
        <v>0</v>
      </c>
      <c r="P83" s="12">
        <v>5</v>
      </c>
      <c r="Q83" s="12" t="s">
        <v>89</v>
      </c>
      <c r="R83" s="47">
        <v>2</v>
      </c>
      <c r="S83" s="47">
        <v>2</v>
      </c>
      <c r="T83" s="47">
        <v>3</v>
      </c>
      <c r="U83" s="47">
        <v>1</v>
      </c>
      <c r="V83" s="47">
        <v>1</v>
      </c>
      <c r="W83" s="47">
        <v>0</v>
      </c>
      <c r="X83" s="47">
        <v>0</v>
      </c>
      <c r="Y83" s="47">
        <v>5</v>
      </c>
      <c r="Z83" s="47">
        <v>0</v>
      </c>
      <c r="AA83" s="47">
        <v>0</v>
      </c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5" t="s">
        <v>36</v>
      </c>
      <c r="AM83" s="20" t="s">
        <v>18</v>
      </c>
      <c r="AN83" s="24">
        <v>10</v>
      </c>
      <c r="AO83" s="85">
        <v>13.5</v>
      </c>
      <c r="AP83" s="100">
        <v>15</v>
      </c>
      <c r="AQ83" s="24">
        <v>15</v>
      </c>
      <c r="AR83" s="24">
        <v>15</v>
      </c>
      <c r="AS83" s="24">
        <f>AR83+AQ83+AP83+AO83+AN83</f>
        <v>68.5</v>
      </c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</row>
    <row r="84" spans="1:83" ht="33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47">
        <v>2</v>
      </c>
      <c r="S84" s="47">
        <v>2</v>
      </c>
      <c r="T84" s="47">
        <v>3</v>
      </c>
      <c r="U84" s="47">
        <v>1</v>
      </c>
      <c r="V84" s="47">
        <v>1</v>
      </c>
      <c r="W84" s="47">
        <v>0</v>
      </c>
      <c r="X84" s="47">
        <v>0</v>
      </c>
      <c r="Y84" s="47">
        <v>5</v>
      </c>
      <c r="Z84" s="47">
        <v>0</v>
      </c>
      <c r="AA84" s="47">
        <v>1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5" t="s">
        <v>70</v>
      </c>
      <c r="AM84" s="20" t="s">
        <v>48</v>
      </c>
      <c r="AN84" s="24">
        <v>2</v>
      </c>
      <c r="AO84" s="85">
        <v>2</v>
      </c>
      <c r="AP84" s="100">
        <v>2</v>
      </c>
      <c r="AQ84" s="24">
        <v>2</v>
      </c>
      <c r="AR84" s="24">
        <v>2</v>
      </c>
      <c r="AS84" s="24">
        <v>2</v>
      </c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</row>
    <row r="85" spans="1:83" s="15" customFormat="1" ht="50.25" customHeight="1">
      <c r="A85" s="13">
        <v>3</v>
      </c>
      <c r="B85" s="13">
        <v>1</v>
      </c>
      <c r="C85" s="13">
        <v>1</v>
      </c>
      <c r="D85" s="13">
        <v>0</v>
      </c>
      <c r="E85" s="13">
        <v>0</v>
      </c>
      <c r="F85" s="13">
        <v>0</v>
      </c>
      <c r="G85" s="13">
        <v>0</v>
      </c>
      <c r="H85" s="13">
        <v>2</v>
      </c>
      <c r="I85" s="13">
        <v>2</v>
      </c>
      <c r="J85" s="13">
        <v>3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2</v>
      </c>
      <c r="S85" s="13">
        <v>2</v>
      </c>
      <c r="T85" s="13">
        <v>3</v>
      </c>
      <c r="U85" s="13">
        <v>1</v>
      </c>
      <c r="V85" s="13">
        <v>2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6" t="s">
        <v>43</v>
      </c>
      <c r="AM85" s="26" t="s">
        <v>18</v>
      </c>
      <c r="AN85" s="41">
        <f>AN89+AN91+AN93</f>
        <v>89</v>
      </c>
      <c r="AO85" s="84">
        <f>AO89+AO91</f>
        <v>20</v>
      </c>
      <c r="AP85" s="99"/>
      <c r="AQ85" s="26"/>
      <c r="AR85" s="26"/>
      <c r="AS85" s="41">
        <f>AQ85+AP85+AO85+AN85</f>
        <v>109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s="15" customFormat="1" ht="50.25" customHeight="1">
      <c r="A86" s="12">
        <v>3</v>
      </c>
      <c r="B86" s="12">
        <v>1</v>
      </c>
      <c r="C86" s="12">
        <v>1</v>
      </c>
      <c r="D86" s="12">
        <v>0</v>
      </c>
      <c r="E86" s="12">
        <v>0</v>
      </c>
      <c r="F86" s="12">
        <v>0</v>
      </c>
      <c r="G86" s="12">
        <v>0</v>
      </c>
      <c r="H86" s="12">
        <v>2</v>
      </c>
      <c r="I86" s="12">
        <v>2</v>
      </c>
      <c r="J86" s="12">
        <v>3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2</v>
      </c>
      <c r="S86" s="12">
        <v>2</v>
      </c>
      <c r="T86" s="12">
        <v>3</v>
      </c>
      <c r="U86" s="12">
        <v>1</v>
      </c>
      <c r="V86" s="12">
        <v>2</v>
      </c>
      <c r="W86" s="12">
        <v>0</v>
      </c>
      <c r="X86" s="12">
        <v>0</v>
      </c>
      <c r="Y86" s="12">
        <v>0</v>
      </c>
      <c r="Z86" s="12">
        <v>0</v>
      </c>
      <c r="AA86" s="12">
        <v>1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5" t="s">
        <v>53</v>
      </c>
      <c r="AM86" s="24" t="s">
        <v>22</v>
      </c>
      <c r="AN86" s="24">
        <v>10</v>
      </c>
      <c r="AO86" s="85">
        <v>10</v>
      </c>
      <c r="AP86" s="100"/>
      <c r="AQ86" s="24"/>
      <c r="AR86" s="24"/>
      <c r="AS86" s="2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ht="57.75" customHeight="1">
      <c r="A87" s="12">
        <v>3</v>
      </c>
      <c r="B87" s="12">
        <v>1</v>
      </c>
      <c r="C87" s="12">
        <v>1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2</v>
      </c>
      <c r="M87" s="12">
        <v>4</v>
      </c>
      <c r="N87" s="12">
        <v>0</v>
      </c>
      <c r="O87" s="12">
        <v>0</v>
      </c>
      <c r="P87" s="12">
        <v>1</v>
      </c>
      <c r="Q87" s="12" t="s">
        <v>89</v>
      </c>
      <c r="R87" s="12">
        <v>2</v>
      </c>
      <c r="S87" s="12">
        <v>2</v>
      </c>
      <c r="T87" s="12">
        <v>3</v>
      </c>
      <c r="U87" s="12">
        <v>1</v>
      </c>
      <c r="V87" s="12">
        <v>2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1" t="s">
        <v>93</v>
      </c>
      <c r="AM87" s="24" t="s">
        <v>34</v>
      </c>
      <c r="AN87" s="24"/>
      <c r="AO87" s="85"/>
      <c r="AP87" s="100"/>
      <c r="AQ87" s="24"/>
      <c r="AR87" s="24"/>
      <c r="AS87" s="24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</row>
    <row r="88" spans="1:83" ht="36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2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 t="s">
        <v>71</v>
      </c>
      <c r="AM88" s="24" t="s">
        <v>72</v>
      </c>
      <c r="AN88" s="24"/>
      <c r="AO88" s="85"/>
      <c r="AP88" s="100"/>
      <c r="AQ88" s="24"/>
      <c r="AR88" s="24"/>
      <c r="AS88" s="24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</row>
    <row r="89" spans="1:83" ht="29.25" customHeight="1">
      <c r="A89" s="12">
        <v>3</v>
      </c>
      <c r="B89" s="12">
        <v>1</v>
      </c>
      <c r="C89" s="12">
        <v>1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2</v>
      </c>
      <c r="M89" s="12">
        <v>4</v>
      </c>
      <c r="N89" s="12">
        <v>0</v>
      </c>
      <c r="O89" s="12">
        <v>0</v>
      </c>
      <c r="P89" s="12">
        <v>2</v>
      </c>
      <c r="Q89" s="12" t="s">
        <v>89</v>
      </c>
      <c r="R89" s="12">
        <v>2</v>
      </c>
      <c r="S89" s="12">
        <v>2</v>
      </c>
      <c r="T89" s="12">
        <v>3</v>
      </c>
      <c r="U89" s="12">
        <v>1</v>
      </c>
      <c r="V89" s="12">
        <v>2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5" t="s">
        <v>44</v>
      </c>
      <c r="AM89" s="20" t="s">
        <v>18</v>
      </c>
      <c r="AN89" s="24"/>
      <c r="AO89" s="85"/>
      <c r="AP89" s="100"/>
      <c r="AQ89" s="24"/>
      <c r="AR89" s="24"/>
      <c r="AS89" s="24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</row>
    <row r="90" spans="1:83" ht="29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2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5" t="s">
        <v>73</v>
      </c>
      <c r="AM90" s="20" t="s">
        <v>48</v>
      </c>
      <c r="AN90" s="24"/>
      <c r="AO90" s="85"/>
      <c r="AP90" s="100"/>
      <c r="AQ90" s="24"/>
      <c r="AR90" s="24"/>
      <c r="AS90" s="24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</row>
    <row r="91" spans="1:83" ht="47.25" customHeight="1">
      <c r="A91" s="12">
        <v>3</v>
      </c>
      <c r="B91" s="12">
        <v>1</v>
      </c>
      <c r="C91" s="12">
        <v>1</v>
      </c>
      <c r="D91" s="12">
        <v>0</v>
      </c>
      <c r="E91" s="12">
        <v>4</v>
      </c>
      <c r="F91" s="12">
        <v>1</v>
      </c>
      <c r="G91" s="12">
        <v>2</v>
      </c>
      <c r="H91" s="12">
        <v>2</v>
      </c>
      <c r="I91" s="12">
        <v>2</v>
      </c>
      <c r="J91" s="12">
        <v>3</v>
      </c>
      <c r="K91" s="12">
        <v>0</v>
      </c>
      <c r="L91" s="12">
        <v>2</v>
      </c>
      <c r="M91" s="12">
        <v>4</v>
      </c>
      <c r="N91" s="12">
        <v>0</v>
      </c>
      <c r="O91" s="12">
        <v>0</v>
      </c>
      <c r="P91" s="12">
        <v>3</v>
      </c>
      <c r="Q91" s="12" t="s">
        <v>89</v>
      </c>
      <c r="R91" s="12">
        <v>2</v>
      </c>
      <c r="S91" s="12">
        <v>2</v>
      </c>
      <c r="T91" s="12">
        <v>3</v>
      </c>
      <c r="U91" s="12">
        <v>1</v>
      </c>
      <c r="V91" s="12">
        <v>2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5" t="s">
        <v>45</v>
      </c>
      <c r="AM91" s="20" t="s">
        <v>34</v>
      </c>
      <c r="AN91" s="24">
        <v>60</v>
      </c>
      <c r="AO91" s="85">
        <v>20</v>
      </c>
      <c r="AP91" s="100"/>
      <c r="AQ91" s="24"/>
      <c r="AR91" s="24"/>
      <c r="AS91" s="24">
        <f>AN91+AO91</f>
        <v>80</v>
      </c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</row>
    <row r="92" spans="1:83" ht="29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12">
        <v>2</v>
      </c>
      <c r="S92" s="12">
        <v>2</v>
      </c>
      <c r="T92" s="12">
        <v>3</v>
      </c>
      <c r="U92" s="12">
        <v>1</v>
      </c>
      <c r="V92" s="12">
        <v>2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8" t="s">
        <v>74</v>
      </c>
      <c r="AM92" s="29" t="s">
        <v>48</v>
      </c>
      <c r="AN92" s="30">
        <v>2</v>
      </c>
      <c r="AO92" s="87"/>
      <c r="AP92" s="101"/>
      <c r="AQ92" s="30"/>
      <c r="AR92" s="30"/>
      <c r="AS92" s="3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</row>
    <row r="93" spans="1:83" ht="50.25" customHeight="1">
      <c r="A93" s="12">
        <v>3</v>
      </c>
      <c r="B93" s="12">
        <v>1</v>
      </c>
      <c r="C93" s="12">
        <v>1</v>
      </c>
      <c r="D93" s="12">
        <v>0</v>
      </c>
      <c r="E93" s="12">
        <v>5</v>
      </c>
      <c r="F93" s="12">
        <v>0</v>
      </c>
      <c r="G93" s="12">
        <v>3</v>
      </c>
      <c r="H93" s="12">
        <v>2</v>
      </c>
      <c r="I93" s="12">
        <v>2</v>
      </c>
      <c r="J93" s="12">
        <v>3</v>
      </c>
      <c r="K93" s="12">
        <v>0</v>
      </c>
      <c r="L93" s="12">
        <v>2</v>
      </c>
      <c r="M93" s="12">
        <v>4</v>
      </c>
      <c r="N93" s="12">
        <v>0</v>
      </c>
      <c r="O93" s="12">
        <v>0</v>
      </c>
      <c r="P93" s="12">
        <v>4</v>
      </c>
      <c r="Q93" s="12" t="s">
        <v>89</v>
      </c>
      <c r="R93" s="12">
        <v>2</v>
      </c>
      <c r="S93" s="12">
        <v>2</v>
      </c>
      <c r="T93" s="12">
        <v>3</v>
      </c>
      <c r="U93" s="12">
        <v>1</v>
      </c>
      <c r="V93" s="12">
        <v>2</v>
      </c>
      <c r="W93" s="12">
        <v>0</v>
      </c>
      <c r="X93" s="12">
        <v>0</v>
      </c>
      <c r="Y93" s="12">
        <v>4</v>
      </c>
      <c r="Z93" s="12">
        <v>0</v>
      </c>
      <c r="AA93" s="12">
        <v>0</v>
      </c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5" t="s">
        <v>101</v>
      </c>
      <c r="AM93" s="20" t="s">
        <v>34</v>
      </c>
      <c r="AN93" s="39">
        <v>29</v>
      </c>
      <c r="AO93" s="88"/>
      <c r="AP93" s="102"/>
      <c r="AQ93" s="39"/>
      <c r="AR93" s="39"/>
      <c r="AS93" s="39">
        <v>29</v>
      </c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</row>
    <row r="94" spans="1:45" ht="3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12">
        <v>2</v>
      </c>
      <c r="S94" s="12">
        <v>2</v>
      </c>
      <c r="T94" s="12">
        <v>3</v>
      </c>
      <c r="U94" s="12">
        <v>1</v>
      </c>
      <c r="V94" s="12">
        <v>2</v>
      </c>
      <c r="W94" s="12">
        <v>0</v>
      </c>
      <c r="X94" s="12">
        <v>0</v>
      </c>
      <c r="Y94" s="12">
        <v>4</v>
      </c>
      <c r="Z94" s="12">
        <v>0</v>
      </c>
      <c r="AA94" s="12">
        <v>1</v>
      </c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5" t="s">
        <v>102</v>
      </c>
      <c r="AM94" s="29" t="s">
        <v>48</v>
      </c>
      <c r="AN94" s="30">
        <v>1</v>
      </c>
      <c r="AO94" s="87"/>
      <c r="AP94" s="101"/>
      <c r="AQ94" s="30"/>
      <c r="AR94" s="30"/>
      <c r="AS94" s="30">
        <v>1</v>
      </c>
    </row>
  </sheetData>
  <sheetProtection/>
  <mergeCells count="54">
    <mergeCell ref="M15:Q15"/>
    <mergeCell ref="AL13:AL15"/>
    <mergeCell ref="A13:Q13"/>
    <mergeCell ref="R13:AA13"/>
    <mergeCell ref="R14:S15"/>
    <mergeCell ref="T14:T15"/>
    <mergeCell ref="U14:U15"/>
    <mergeCell ref="A14:C15"/>
    <mergeCell ref="D14:E15"/>
    <mergeCell ref="F14:G15"/>
    <mergeCell ref="V14:V15"/>
    <mergeCell ref="W14:Y15"/>
    <mergeCell ref="Z14:AA15"/>
    <mergeCell ref="AO14:AO15"/>
    <mergeCell ref="AS13:AS15"/>
    <mergeCell ref="H15:I15"/>
    <mergeCell ref="AD14:AD15"/>
    <mergeCell ref="AE14:AE15"/>
    <mergeCell ref="AF14:AF15"/>
    <mergeCell ref="K15:L15"/>
    <mergeCell ref="AB13:AK13"/>
    <mergeCell ref="AQ14:AQ15"/>
    <mergeCell ref="AM13:AM15"/>
    <mergeCell ref="AG14:AI15"/>
    <mergeCell ref="AJ14:AK15"/>
    <mergeCell ref="AN14:AN15"/>
    <mergeCell ref="AB14:AC15"/>
    <mergeCell ref="AP14:AP15"/>
    <mergeCell ref="H14:Q14"/>
    <mergeCell ref="AV8:BA8"/>
    <mergeCell ref="A9:J9"/>
    <mergeCell ref="AV9:BA9"/>
    <mergeCell ref="A10:AB10"/>
    <mergeCell ref="AV10:BA10"/>
    <mergeCell ref="A11:AB11"/>
    <mergeCell ref="AN7:AS11"/>
    <mergeCell ref="AN13:AR13"/>
    <mergeCell ref="AR14:AR15"/>
    <mergeCell ref="AU4:BA4"/>
    <mergeCell ref="AU6:BA6"/>
    <mergeCell ref="A7:AL7"/>
    <mergeCell ref="AU7:BA7"/>
    <mergeCell ref="AN5:AO5"/>
    <mergeCell ref="AN6:AS6"/>
    <mergeCell ref="H4:AL4"/>
    <mergeCell ref="AN4:AS4"/>
    <mergeCell ref="F3:AL3"/>
    <mergeCell ref="AN3:AS3"/>
    <mergeCell ref="AU3:BA3"/>
    <mergeCell ref="A1:AB1"/>
    <mergeCell ref="AN1:AS1"/>
    <mergeCell ref="AU1:BA1"/>
    <mergeCell ref="AN2:AS2"/>
    <mergeCell ref="AU2:BA2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2017-06-09T12:02:24Z</cp:lastPrinted>
  <dcterms:created xsi:type="dcterms:W3CDTF">2013-08-05T12:36:42Z</dcterms:created>
  <dcterms:modified xsi:type="dcterms:W3CDTF">2018-02-17T18:28:19Z</dcterms:modified>
  <cp:category/>
  <cp:version/>
  <cp:contentType/>
  <cp:contentStatus/>
</cp:coreProperties>
</file>