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1" sheetId="1" r:id="rId1"/>
  </sheets>
  <definedNames>
    <definedName name="_xlnm.Print_Titles" localSheetId="0">'приложение 1'!$16:$19</definedName>
  </definedNames>
  <calcPr fullCalcOnLoad="1"/>
</workbook>
</file>

<file path=xl/sharedStrings.xml><?xml version="1.0" encoding="utf-8"?>
<sst xmlns="http://schemas.openxmlformats.org/spreadsheetml/2006/main" count="338" uniqueCount="181">
  <si>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</si>
  <si>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</si>
  <si>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</si>
  <si>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</si>
  <si>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</si>
  <si>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</si>
  <si>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</si>
  <si>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</si>
  <si>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</si>
  <si>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</si>
  <si>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</si>
  <si>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</si>
  <si>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</si>
  <si>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</si>
  <si>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</si>
  <si>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</si>
  <si>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</si>
  <si>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</si>
  <si>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</si>
  <si>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</si>
  <si>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</si>
  <si>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Приложение 1</t>
  </si>
  <si>
    <t xml:space="preserve">значение </t>
  </si>
  <si>
    <t>%</t>
  </si>
  <si>
    <t>ед.</t>
  </si>
  <si>
    <t xml:space="preserve"> - </t>
  </si>
  <si>
    <t xml:space="preserve">     (наименование муниципальной программы)</t>
  </si>
  <si>
    <t>Показатель 2 Доля муниципальных служащих, повышающих профессиональный уровень в течении года.</t>
  </si>
  <si>
    <t>Показатель 2 Увеличение доли граждан, удовлетворенных качеством муниципальных услуг, оказываемых органами местного самоуправления поселения</t>
  </si>
  <si>
    <t>Административное мероприятие 1. 001 Своевременное замещение должностей муниципальной службы поселения.</t>
  </si>
  <si>
    <t xml:space="preserve">Задача 2 Обеспечение эффективного выполнения администрацией поселения  возложенные на нее функции. </t>
  </si>
  <si>
    <t>Показатель 1 Уровень обеспечения краткосрочной и долгосрочной сбалансированности и стабильности бюджета поселения.</t>
  </si>
  <si>
    <t>Задача 3 Обеспечение деятельности по предупреждению и ликвидации чрезвычайных ситуаций и обеспечению пожарной безопасности поселения.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</si>
  <si>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</t>
  </si>
  <si>
    <t>1.2 Финансовое обеспечение расходов по центральному аппарату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</si>
  <si>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, органами управления государственными внебюджетными фондами</t>
  </si>
  <si>
    <t>Показатель 1 Профессиональная переподготовка и повышение квалификации муниципальных служащих..</t>
  </si>
  <si>
    <t>Административное мероприятие 2.001 Совершенствование муниципальной налоговой политики и мобилизации доходного потенциала поселения.</t>
  </si>
  <si>
    <t>км</t>
  </si>
  <si>
    <t>шт.</t>
  </si>
  <si>
    <t>Показатель 1 Уровень повышения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действиё, уровня их информированности о сложившейся обстановке.</t>
  </si>
  <si>
    <t>Показатель 1 Опахивание территории  поселения в пожароопасный период;</t>
  </si>
  <si>
    <t>Показатель 1 Наличие пожарных водоемов в населенных пунктах поселения;</t>
  </si>
  <si>
    <t xml:space="preserve">Показатель 2 Количество добровольных пожарных, принимавших участие в мероприятиях по тушению пожаров; </t>
  </si>
  <si>
    <t>Показатель 1 Количество участников спортивно-массовых мероприятий и соревнований;</t>
  </si>
  <si>
    <t>Показатель 2 Количество спортивно-массовых мероприятий;</t>
  </si>
  <si>
    <t>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53-ФЗ «О воинской обязанности и военной службе» и регулируются Постановлением Правительства Российской Федерации от 29.04.2006 № 258 «О субвенциях на осуществление полномочий по первичному воинскому учету на территориях, где отсутствуют военные комиссариаты.</t>
  </si>
  <si>
    <t>Показатель 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</si>
  <si>
    <t>Показатель 1 Количество ставок специалистов в поселении, занимающихся данным полномочием.</t>
  </si>
  <si>
    <t>Показатель 1 Количество мероприятий по административным правонарушениям.</t>
  </si>
  <si>
    <t>Мероприятие 3.001 Защита населения и территории поселения от чрезвычайных ситуаций природного и техногенного характера, гражданская оборона</t>
  </si>
  <si>
    <t>Показатель 1 Увеличение доли граждан, удовлетворенных работой органами местного самоуправления  поселения.</t>
  </si>
  <si>
    <t>Показатель 3 Увеличение доли граждан, удовлетворенных информационной открытостью деятельности органов местного самоуправления поселения.</t>
  </si>
  <si>
    <t>Показатель 1 Уровень удовлетворенности населения организацией проведения спортивно-омассовых мероприятий, направленных на физическое воспитание детей, подростков и взрослого населения, а также соревнований в рамках муниципального календарного плана</t>
  </si>
  <si>
    <t>Администратор муниципальной программы: Администрация городского поселения поселок Старая Торопа Западнодвинского района Тверской области</t>
  </si>
  <si>
    <t>"Повышение эффективности муниципального управления в городском поселении поселок Старая Торопа Западнодвинского района Тверской области"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</si>
  <si>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поселок Старая Торопа Западнодвинского района Тверской области.</t>
  </si>
  <si>
    <t>Задача 1 Развитие кадрового потенциала администрации городского поселения поселок Старая Торопа  Западнодвинского района Тверской области</t>
  </si>
  <si>
    <t>Направление расходов</t>
  </si>
  <si>
    <t>задача в рамках подпрограммы</t>
  </si>
  <si>
    <t xml:space="preserve">                          2016 г.</t>
  </si>
  <si>
    <t xml:space="preserve">                                     2017 г.</t>
  </si>
  <si>
    <t>2018 г.</t>
  </si>
  <si>
    <t>Показатель 4 Увеличение доли населения систематически, занимающихся физической культурой и спортом.</t>
  </si>
  <si>
    <t>Показатель 5 Снижение доли социального риска чрезвычайных ситуаций на территории поселения.</t>
  </si>
  <si>
    <t>Показатель 6 Снижение доли социального риска пожаров на территории поселения.</t>
  </si>
  <si>
    <t xml:space="preserve">Показатель 8 Увеличение доли населения, охваченного библиотечным обслуживанием  на территории  городского поселения </t>
  </si>
  <si>
    <t xml:space="preserve">Показатель 9 Повышение качества содержания автомобильных дорог местного значения  на территории  городского поселения </t>
  </si>
  <si>
    <t xml:space="preserve">Показатель 7 Увеличение доли населения, охваченного культурно-досуговой деятельностью  на территории  городского поселения </t>
  </si>
  <si>
    <t xml:space="preserve">Показатель 1 Доля муниципальных  служащих в администрации   городского поселения поселок Старая Торопа </t>
  </si>
  <si>
    <t>Показатель 1 Объем налоговых и неналоговых доходов  бюджета городского поселения поселок Старая Торопа</t>
  </si>
  <si>
    <t>Показатель 1 Количество обращений граждан в администрацию поселения, рассмотренных в сроки, установленные законодательством</t>
  </si>
  <si>
    <t>Показатель 2   Количество обращений граждан в администрацию поселения, рассмотренных с нарушением сроков, установленных законодательством</t>
  </si>
  <si>
    <t>Показатель 2 Количество обращений граждан в администрацию поселения</t>
  </si>
  <si>
    <t>Административное мероприятие 3.002 Обеспечение первичных мер пожарной безопасности в границах населенных пунктах.</t>
  </si>
  <si>
    <t>Административное мероприятие 4.001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</si>
  <si>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Показатель 1 Доля населения, систематически занимающаяся физической культурой и спортом</t>
  </si>
  <si>
    <t>Задача 5 Финансовое обеспечение реализации переданных органам местного самоуправления поселений государственных полномочий.</t>
  </si>
  <si>
    <t>Задача 6 «Развитие культурно - досуговой  деятельности в  поселении»</t>
  </si>
  <si>
    <t xml:space="preserve">Показатель 1
Охват населения услугами культурно - досугового  учреждения на территории  городского поселения поселок </t>
  </si>
  <si>
    <t>Показатель 1 Количество  культурно - досуговых мероприятий, проводимые культурно-досуговым учреждением</t>
  </si>
  <si>
    <t>Показатель 2 Количество посетителей культурно – досуговых мероприятий</t>
  </si>
  <si>
    <t>Задача 7 Организация библиотечного обслуживания населения</t>
  </si>
  <si>
    <t xml:space="preserve">Показатель 1  Охват населения услугами библиотеки на территории  городского поселения </t>
  </si>
  <si>
    <t>Показатель 1 Численность зарегистрированных пользователей библиотеки</t>
  </si>
  <si>
    <t xml:space="preserve"> Показатель 2 Число выданных экземпляров</t>
  </si>
  <si>
    <t xml:space="preserve"> Задача 8  Обеспечение дорожной деятельности в городском поселении</t>
  </si>
  <si>
    <t>Показатель 1 Протяженность дорог местного значения городского поселения.</t>
  </si>
  <si>
    <t xml:space="preserve">Показатель 1 Доля отремонтированных автомобильных дорог местного значения, в отношении которых произведен ремонт </t>
  </si>
  <si>
    <t>Показатель 2 Доля автомобильных дорог местного значения, содержание которых осуществляется круглогодично</t>
  </si>
  <si>
    <t>ед</t>
  </si>
  <si>
    <t>1. Обеспечение деятельности администратора муниципальной программы - Администрация городского поселения поселок Старая ТоропаЗападнодвинского района Тверской области.</t>
  </si>
  <si>
    <t>1.1 Глава местной администрации (исполнительно-распорядительного органа муниципального образования), работающийпо контракту</t>
  </si>
  <si>
    <t>С</t>
  </si>
  <si>
    <t xml:space="preserve">                Обеспечивающая подпрограмма</t>
  </si>
  <si>
    <t>1,0</t>
  </si>
  <si>
    <t>О</t>
  </si>
  <si>
    <t>Б</t>
  </si>
  <si>
    <t>15,0</t>
  </si>
  <si>
    <t>га</t>
  </si>
  <si>
    <t>Мероприятие 6.001 " Финансовое обеспечение деятельности Дома культуры"</t>
  </si>
  <si>
    <t>Мероприятие 7.001  «Финансовое обеспечение организации  библиотечного обслуживания в поселении"</t>
  </si>
  <si>
    <t>Мероприятие 4.002 Финансовое обеспечение деятельности спорткомплекса в поселении</t>
  </si>
  <si>
    <t xml:space="preserve"> Закупка товаров, работ и услуг для обеспечения нужд на осуществление переданных государственных полномочий по первичному воинскому учету на территориях, где отсутствуют военные комиссариаты  за счет средств федерального бюджета</t>
  </si>
  <si>
    <t>Мероприятие 5.001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бюджета".</t>
  </si>
  <si>
    <t xml:space="preserve">Мероприятие 5.002 Предоставление субвенции органам местного самоуправления поселения на осуществление переданных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правонарушений; </t>
  </si>
  <si>
    <t>Административное мероприятие 2.002 Предоставление населению муниципальных услуг</t>
  </si>
  <si>
    <t>Мероприятие 8.001 «Содержание и ремонт автомобильных дорог  общего пользования местного значения, капитальный ремонт дворовых территорий многоквартирных жилых домов, подъездов к дворовым территориям многоквартирных жилых домов населенных пунктов</t>
  </si>
  <si>
    <t xml:space="preserve">                                                                                                     Характеристика муниципальной программы</t>
  </si>
  <si>
    <t>Показатель 1  Площадь  жилых помещений, обеспеченных тепловой энергией</t>
  </si>
  <si>
    <t>Показатель 2 Количество подачи тепловой энергии</t>
  </si>
  <si>
    <t>Мероприятие 9.001 Финансовое обеспечение содержания муниципального имущества казны (жилфонд)</t>
  </si>
  <si>
    <t>кв.м</t>
  </si>
  <si>
    <t xml:space="preserve"> Задача 9 Обеспечение эффективного управления, распоряжения и использования муниципального имущества поселения</t>
  </si>
  <si>
    <t>Показатель 3 Доля жилых плмещений, где проведен текущий (косметический)  ремонт.</t>
  </si>
  <si>
    <t>Показатель 1 Увеличение доли неналоговых доходов бюджета от сдачи жилых помещений в аренду в общем объеме неналоговых доходов поселения</t>
  </si>
  <si>
    <t>Показатель 2 Оптимизация состава имущества</t>
  </si>
  <si>
    <t xml:space="preserve">Показатель 10 Повышение эффективности управления и распоряжения муниципальным имуществом </t>
  </si>
  <si>
    <t xml:space="preserve">о внесении изменений в муниципальную программу </t>
  </si>
  <si>
    <t>к муниципальной программе "Повышение эффективности муниципального управления в городском поселении поселок Старая Торопа Западнодвинского района Тверской области"</t>
  </si>
  <si>
    <t>да-1/нет-0</t>
  </si>
  <si>
    <t>тыс.Гкал</t>
  </si>
  <si>
    <t>Цель 1. Повышение уровня функционирования исполнительного органа местного самоуправления городского поселения поселок Старая Торопа  Западнодвинского района Тверской области.</t>
  </si>
  <si>
    <t>Цель 2.  Сохранение и развитие культурно-досуговой,  библиотечной деятельности в поселении</t>
  </si>
  <si>
    <t>Показатель 1. Уровень удовлетворенности населения культурной жизнью в поселении</t>
  </si>
  <si>
    <t>Показатель 2. Соотношение средней заработной платы работников учреждений культуры к средней заработной плате по Тверской области</t>
  </si>
  <si>
    <t>Цель 3.  Создание условий для укрепления здоровья населения путем развития инфраструктуры спорта, популяризация массового спорта, приобщение различных слоев населения к регулярным занятием физической культурой и спортом.</t>
  </si>
  <si>
    <t>Показатель 1. Уровень удовлетворенности населения поселения физической культурой и спортом</t>
  </si>
  <si>
    <t xml:space="preserve">Показатель 1  Доля жителей поселения, систематически занимающихся физической культурой и спортом </t>
  </si>
  <si>
    <t xml:space="preserve">Показатель 2. Увеличение численности участников культурно-досуговых мероприятий
</t>
  </si>
  <si>
    <t>6,0</t>
  </si>
  <si>
    <t xml:space="preserve"> Задача 10 Сохранение и развитие культурно-досуговой деятельности</t>
  </si>
  <si>
    <t>Задача 11 «Сохранение и развитие библиотечного дела</t>
  </si>
  <si>
    <t xml:space="preserve">Показатель 1. Общее количество пользователей     </t>
  </si>
  <si>
    <t xml:space="preserve">Показатель 2. Количество посещений библиотеки </t>
  </si>
  <si>
    <t>Задача 12   Развитие массового спорта</t>
  </si>
  <si>
    <t>тыс.раз</t>
  </si>
  <si>
    <t>5,0</t>
  </si>
  <si>
    <t>Показатель 1. Количество проведенных  культурно-массовых мероприятий</t>
  </si>
  <si>
    <t>Показатель 1.  Количество спортивно-массовых мероприятий</t>
  </si>
  <si>
    <t>Показатель 2. Количество участников спортивно-массовых мероприятий и соревнований</t>
  </si>
  <si>
    <t>30</t>
  </si>
  <si>
    <t>100</t>
  </si>
  <si>
    <t>Показатель 1.Финансовая обеспеченность текущего периода к предыдущему году</t>
  </si>
  <si>
    <t>Мероприятие 10.001 Финансовое обеспечение культурно-досуговой деятельности поселения</t>
  </si>
  <si>
    <t>Мероприятие 11.001 Финансовое обеспечение библиотечной  деятельности в поселении</t>
  </si>
  <si>
    <t>Мероприятие 12.001 Финансовое обеспечение физической культуры и спорта  в поселении</t>
  </si>
  <si>
    <t>Мероприятие 9.002.Финансовое обеспечение мероприятий по выявлению и оформлению выморочного имущества в муниципальную собственность</t>
  </si>
  <si>
    <t>Показатель 1 Количество выморочного имущества</t>
  </si>
  <si>
    <t xml:space="preserve">Задача 13 Управление и организация бухгалтерского учета в МКУ « Культурно-спортивный центр поселка Старая Торопа»  </t>
  </si>
  <si>
    <t>Показатель 1. Количество обслуживаемых учреждений юридических лиц</t>
  </si>
  <si>
    <t>1</t>
  </si>
  <si>
    <t>Мероприятие 9.003 Расходы по исполнению судебных актов</t>
  </si>
  <si>
    <t>Показатель 1 Количество  судебных актов</t>
  </si>
  <si>
    <t>Показатель 3 Финансовое обеспечение реализации переданных органам местного самоуправления поселения государственных полномочий Тверской области по  организации деятельности по сбору, транспортированию, обработке, утилизации, обезвреживанию, захоронению твердых коммунальных отходов</t>
  </si>
  <si>
    <t>Мероприятие 5.003 Предоставление субвенции органам местного самоуправления поселения на осуществление государственных полномочий Тверской области по организации деятельности по сбору, транспортированию, обработке, утилизации, обезвреживанию, захоронению твердых коммунальных отходов</t>
  </si>
  <si>
    <t>Показатель 1 Количество мероприятий по осуществлению государственных полномочий</t>
  </si>
  <si>
    <t>164,9</t>
  </si>
  <si>
    <t>110,7</t>
  </si>
  <si>
    <t>2019 г.</t>
  </si>
  <si>
    <t>356</t>
  </si>
  <si>
    <t>44,5</t>
  </si>
  <si>
    <t>384</t>
  </si>
  <si>
    <t>159,1</t>
  </si>
  <si>
    <t>Номер показателя</t>
  </si>
  <si>
    <t>Мероприятие 2.003 Осуществление мероприятий по передаче полномочий на осуществление мероприятий по передаче полномочий бюджету муниципального образования Западновинский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</si>
  <si>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Показатель 1 Количество мероприятий по осуществлению полномочий по организации в границах поселения теплоснабжения населения</t>
  </si>
  <si>
    <t>Мероприятие 2.004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</si>
  <si>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Показатель 1 Количество размещенных муниципальных заказов в текущем году</t>
  </si>
  <si>
    <t>0</t>
  </si>
  <si>
    <t xml:space="preserve">Показатель 1 «Средняя численность работников списочного состава муниципальных учреждений культуры городского поселения поселок Старая Торопа Западнодвинского района Тверской области(в части культурно - досуговой деятельности)» </t>
  </si>
  <si>
    <t>Показатель 1 "Доля работников муниципальных учреждений культуры городского поселения поселок Старая Торопа Западнодвинского района Тверской области, которым  повышена заработная  плата, от общей численности работников за счет средств местного бюджета"</t>
  </si>
  <si>
    <t xml:space="preserve">Мероприятие 10.002«Повышение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 - досуговой деятельности)  за счет средств субсидии из областного бюджета Тверской области» </t>
  </si>
  <si>
    <t xml:space="preserve">Мероприятие 10.003«Повышение 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культурно-досуговой деятельности)  за счет средств местного бюджета» </t>
  </si>
  <si>
    <t>S</t>
  </si>
  <si>
    <t>Мероприятие 13.001 Финансовое обеспечение деятельности планово- хозяйственног отдела МКУ « Культурно-спортивный центр поселка Старая Торопа"</t>
  </si>
  <si>
    <t>2020г.</t>
  </si>
  <si>
    <t>на 2016-2020 годы</t>
  </si>
  <si>
    <t>"Повышение эффективности муниципального управления в городском поселении поселок Старая Торопа Западнодвинского района Тверской области на 2016-2020 годы"</t>
  </si>
  <si>
    <t>0,4</t>
  </si>
  <si>
    <t xml:space="preserve">к постановлению администрации   городского поселения поселок Старая Торопа от 30.01. 2018г №9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</si>
</sst>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1" fillId="0" borderId="12" xfId="0" applyFont="1" applyBorder="1" applyAlignment="1">
      <alignment vertical="center" textRotation="90" wrapText="1"/>
    </xf>
    <xf numFmtId="0" fontId="1" fillId="0" borderId="13" xfId="0" applyFont="1" applyBorder="1" applyAlignment="1">
      <alignment vertical="center" textRotation="90" wrapText="1"/>
    </xf>
    <xf numFmtId="0" fontId="1" fillId="0" borderId="14" xfId="0" applyFont="1" applyBorder="1" applyAlignment="1">
      <alignment vertical="center" textRotation="90" wrapText="1"/>
    </xf>
    <xf numFmtId="0" fontId="1" fillId="0" borderId="15" xfId="0" applyFont="1" applyBorder="1" applyAlignment="1">
      <alignment vertical="center" textRotation="90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0" xfId="0" applyFont="1" applyFill="1" applyAlignment="1">
      <alignment horizontal="justify" vertical="center"/>
    </xf>
    <xf numFmtId="0" fontId="5" fillId="34" borderId="10" xfId="0" applyFont="1" applyFill="1" applyBorder="1" applyAlignment="1">
      <alignment horizontal="justify" vertical="center"/>
    </xf>
    <xf numFmtId="0" fontId="5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left" wrapText="1"/>
    </xf>
    <xf numFmtId="0" fontId="5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wrapText="1"/>
    </xf>
    <xf numFmtId="2" fontId="2" fillId="9" borderId="10" xfId="0" applyNumberFormat="1" applyFont="1" applyFill="1" applyBorder="1" applyAlignment="1">
      <alignment horizontal="center" vertical="center"/>
    </xf>
    <xf numFmtId="2" fontId="1" fillId="9" borderId="10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wrapText="1"/>
    </xf>
    <xf numFmtId="0" fontId="5" fillId="9" borderId="0" xfId="0" applyFont="1" applyFill="1" applyAlignment="1">
      <alignment wrapText="1"/>
    </xf>
    <xf numFmtId="0" fontId="5" fillId="9" borderId="10" xfId="0" applyFont="1" applyFill="1" applyBorder="1" applyAlignment="1">
      <alignment horizontal="justify" vertical="center"/>
    </xf>
    <xf numFmtId="0" fontId="12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2" fontId="2" fillId="19" borderId="10" xfId="0" applyNumberFormat="1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2" fontId="2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2" fontId="2" fillId="19" borderId="10" xfId="0" applyNumberFormat="1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49" fontId="1" fillId="19" borderId="10" xfId="0" applyNumberFormat="1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2" fontId="1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vertical="center"/>
    </xf>
    <xf numFmtId="0" fontId="1" fillId="19" borderId="10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40"/>
  <sheetViews>
    <sheetView tabSelected="1" zoomScale="78" zoomScaleNormal="78" zoomScalePageLayoutView="0" workbookViewId="0" topLeftCell="M28">
      <selection activeCell="AL37" sqref="AL37"/>
    </sheetView>
  </sheetViews>
  <sheetFormatPr defaultColWidth="9.00390625" defaultRowHeight="12.75"/>
  <cols>
    <col min="1" max="1" width="3.625" style="7" customWidth="1"/>
    <col min="2" max="2" width="5.375" style="7" customWidth="1"/>
    <col min="3" max="3" width="5.125" style="7" customWidth="1"/>
    <col min="4" max="4" width="4.875" style="7" customWidth="1"/>
    <col min="5" max="5" width="3.75390625" style="7" customWidth="1"/>
    <col min="6" max="6" width="4.25390625" style="7" customWidth="1"/>
    <col min="7" max="7" width="3.75390625" style="7" customWidth="1"/>
    <col min="8" max="8" width="5.625" style="7" customWidth="1"/>
    <col min="9" max="9" width="3.25390625" style="7" customWidth="1"/>
    <col min="10" max="10" width="4.00390625" style="7" customWidth="1"/>
    <col min="11" max="11" width="4.375" style="7" customWidth="1"/>
    <col min="12" max="16" width="4.875" style="7" customWidth="1"/>
    <col min="17" max="17" width="4.75390625" style="7" customWidth="1"/>
    <col min="18" max="19" width="4.125" style="7" customWidth="1"/>
    <col min="20" max="26" width="4.75390625" style="7" customWidth="1"/>
    <col min="27" max="27" width="5.00390625" style="7" customWidth="1"/>
    <col min="28" max="29" width="9.125" style="7" hidden="1" customWidth="1"/>
    <col min="30" max="30" width="13.125" style="7" hidden="1" customWidth="1"/>
    <col min="31" max="31" width="10.375" style="7" hidden="1" customWidth="1"/>
    <col min="32" max="32" width="13.25390625" style="7" hidden="1" customWidth="1"/>
    <col min="33" max="37" width="9.125" style="7" hidden="1" customWidth="1"/>
    <col min="38" max="38" width="51.625" style="0" customWidth="1"/>
    <col min="39" max="39" width="6.375" style="0" customWidth="1"/>
    <col min="40" max="40" width="8.625" style="0" customWidth="1"/>
    <col min="41" max="41" width="7.75390625" style="0" customWidth="1"/>
    <col min="42" max="42" width="8.25390625" style="0" customWidth="1"/>
    <col min="43" max="44" width="8.00390625" style="0" customWidth="1"/>
    <col min="45" max="45" width="8.875" style="0" customWidth="1"/>
  </cols>
  <sheetData>
    <row r="1" spans="40:45" ht="12.75">
      <c r="AN1" s="153" t="s">
        <v>21</v>
      </c>
      <c r="AO1" s="153"/>
      <c r="AP1" s="153"/>
      <c r="AQ1" s="153"/>
      <c r="AR1" s="153"/>
      <c r="AS1" s="153"/>
    </row>
    <row r="2" spans="40:45" ht="51" customHeight="1">
      <c r="AN2" s="154" t="s">
        <v>180</v>
      </c>
      <c r="AO2" s="154"/>
      <c r="AP2" s="154"/>
      <c r="AQ2" s="154"/>
      <c r="AR2" s="154"/>
      <c r="AS2" s="154"/>
    </row>
    <row r="3" spans="40:45" ht="17.25" customHeight="1">
      <c r="AN3" s="154" t="s">
        <v>118</v>
      </c>
      <c r="AO3" s="154"/>
      <c r="AP3" s="154"/>
      <c r="AQ3" s="154"/>
      <c r="AR3" s="154"/>
      <c r="AS3" s="154"/>
    </row>
    <row r="4" spans="40:45" ht="43.5" customHeight="1">
      <c r="AN4" s="156" t="s">
        <v>55</v>
      </c>
      <c r="AO4" s="156"/>
      <c r="AP4" s="156"/>
      <c r="AQ4" s="156"/>
      <c r="AR4" s="156"/>
      <c r="AS4" s="156"/>
    </row>
    <row r="5" spans="1:53" s="1" customFormat="1" ht="29.25" customHeight="1">
      <c r="A5" s="157" t="s">
        <v>108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N5" s="156" t="s">
        <v>177</v>
      </c>
      <c r="AO5" s="156"/>
      <c r="AP5" s="156"/>
      <c r="AQ5" s="156"/>
      <c r="AR5" s="156"/>
      <c r="AS5" s="156"/>
      <c r="AU5" s="148"/>
      <c r="AV5" s="148"/>
      <c r="AW5" s="148"/>
      <c r="AX5" s="148"/>
      <c r="AY5" s="148"/>
      <c r="AZ5" s="148"/>
      <c r="BA5" s="148"/>
    </row>
    <row r="6" spans="40:53" s="1" customFormat="1" ht="43.5" customHeight="1">
      <c r="AN6" s="153" t="s">
        <v>21</v>
      </c>
      <c r="AO6" s="153"/>
      <c r="AP6" s="153"/>
      <c r="AQ6" s="153"/>
      <c r="AR6" s="153"/>
      <c r="AS6" s="153"/>
      <c r="AU6" s="148"/>
      <c r="AV6" s="148"/>
      <c r="AW6" s="148"/>
      <c r="AX6" s="148"/>
      <c r="AY6" s="148"/>
      <c r="AZ6" s="148"/>
      <c r="BA6" s="148"/>
    </row>
    <row r="7" spans="6:53" s="1" customFormat="1" ht="54.75" customHeight="1">
      <c r="F7" s="158" t="s">
        <v>178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N7" s="156" t="s">
        <v>119</v>
      </c>
      <c r="AO7" s="156"/>
      <c r="AP7" s="156"/>
      <c r="AQ7" s="156"/>
      <c r="AR7" s="156"/>
      <c r="AS7" s="156"/>
      <c r="AU7" s="148"/>
      <c r="AV7" s="148"/>
      <c r="AW7" s="148"/>
      <c r="AX7" s="148"/>
      <c r="AY7" s="148"/>
      <c r="AZ7" s="148"/>
      <c r="BA7" s="148"/>
    </row>
    <row r="8" spans="8:53" s="1" customFormat="1" ht="20.25" customHeight="1">
      <c r="H8" s="159" t="s">
        <v>26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N8" s="156" t="s">
        <v>177</v>
      </c>
      <c r="AO8" s="156"/>
      <c r="AP8" s="156"/>
      <c r="AQ8" s="156"/>
      <c r="AR8" s="156"/>
      <c r="AS8" s="156"/>
      <c r="AU8" s="148"/>
      <c r="AV8" s="148"/>
      <c r="AW8" s="148"/>
      <c r="AX8" s="148"/>
      <c r="AY8" s="148"/>
      <c r="AZ8" s="148"/>
      <c r="BA8" s="148"/>
    </row>
    <row r="9" spans="47:53" s="1" customFormat="1" ht="12.75" customHeight="1">
      <c r="AU9" s="148"/>
      <c r="AV9" s="148"/>
      <c r="AW9" s="148"/>
      <c r="AX9" s="148"/>
      <c r="AY9" s="148"/>
      <c r="AZ9" s="148"/>
      <c r="BA9" s="148"/>
    </row>
    <row r="10" spans="1:53" s="1" customFormat="1" ht="27" customHeight="1">
      <c r="A10" s="155" t="s">
        <v>54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U10" s="148"/>
      <c r="AV10" s="148"/>
      <c r="AW10" s="148"/>
      <c r="AX10" s="148"/>
      <c r="AY10" s="148"/>
      <c r="AZ10" s="148"/>
      <c r="BA10" s="148"/>
    </row>
    <row r="11" spans="48:53" s="1" customFormat="1" ht="12.75">
      <c r="AV11" s="148"/>
      <c r="AW11" s="148"/>
      <c r="AX11" s="148"/>
      <c r="AY11" s="148"/>
      <c r="AZ11" s="148"/>
      <c r="BA11" s="148"/>
    </row>
    <row r="12" spans="1:53" s="1" customFormat="1" ht="12.75">
      <c r="A12" s="160" t="s">
        <v>0</v>
      </c>
      <c r="B12" s="160"/>
      <c r="C12" s="160"/>
      <c r="D12" s="160"/>
      <c r="E12" s="160"/>
      <c r="F12" s="160"/>
      <c r="G12" s="160"/>
      <c r="H12" s="160"/>
      <c r="I12" s="160"/>
      <c r="J12" s="160"/>
      <c r="AV12" s="149"/>
      <c r="AW12" s="149"/>
      <c r="AX12" s="149"/>
      <c r="AY12" s="149"/>
      <c r="AZ12" s="149"/>
      <c r="BA12" s="149"/>
    </row>
    <row r="13" spans="1:53" s="1" customFormat="1" ht="12.75">
      <c r="A13" s="148" t="s">
        <v>1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V13" s="149"/>
      <c r="AW13" s="149"/>
      <c r="AX13" s="149"/>
      <c r="AY13" s="149"/>
      <c r="AZ13" s="149"/>
      <c r="BA13" s="149"/>
    </row>
    <row r="14" spans="1:28" s="1" customFormat="1" ht="12.75">
      <c r="A14" s="148" t="s">
        <v>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</row>
    <row r="15" s="1" customFormat="1" ht="12.75"/>
    <row r="16" spans="1:58" s="1" customFormat="1" ht="55.5" customHeight="1">
      <c r="A16" s="134" t="s">
        <v>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6"/>
      <c r="R16" s="134" t="s">
        <v>10</v>
      </c>
      <c r="S16" s="135"/>
      <c r="T16" s="135"/>
      <c r="U16" s="135"/>
      <c r="V16" s="135"/>
      <c r="W16" s="135"/>
      <c r="X16" s="135"/>
      <c r="Y16" s="135"/>
      <c r="Z16" s="135"/>
      <c r="AA16" s="136"/>
      <c r="AB16" s="135" t="s">
        <v>10</v>
      </c>
      <c r="AC16" s="135"/>
      <c r="AD16" s="135"/>
      <c r="AE16" s="135"/>
      <c r="AF16" s="135"/>
      <c r="AG16" s="135"/>
      <c r="AH16" s="135"/>
      <c r="AI16" s="135"/>
      <c r="AJ16" s="135"/>
      <c r="AK16" s="136"/>
      <c r="AL16" s="150" t="s">
        <v>15</v>
      </c>
      <c r="AM16" s="150" t="s">
        <v>16</v>
      </c>
      <c r="AN16" s="134" t="s">
        <v>17</v>
      </c>
      <c r="AO16" s="135"/>
      <c r="AP16" s="135"/>
      <c r="AQ16" s="135"/>
      <c r="AR16" s="136"/>
      <c r="AS16" s="150" t="s">
        <v>22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s="1" customFormat="1" ht="63.75" customHeight="1">
      <c r="A17" s="142" t="s">
        <v>4</v>
      </c>
      <c r="B17" s="143"/>
      <c r="C17" s="144"/>
      <c r="D17" s="142" t="s">
        <v>5</v>
      </c>
      <c r="E17" s="144"/>
      <c r="F17" s="142" t="s">
        <v>6</v>
      </c>
      <c r="G17" s="144"/>
      <c r="H17" s="134" t="s">
        <v>7</v>
      </c>
      <c r="I17" s="135"/>
      <c r="J17" s="135"/>
      <c r="K17" s="135"/>
      <c r="L17" s="135"/>
      <c r="M17" s="135"/>
      <c r="N17" s="135"/>
      <c r="O17" s="135"/>
      <c r="P17" s="135"/>
      <c r="Q17" s="136"/>
      <c r="R17" s="139" t="s">
        <v>8</v>
      </c>
      <c r="S17" s="131"/>
      <c r="T17" s="137" t="s">
        <v>9</v>
      </c>
      <c r="U17" s="137" t="s">
        <v>11</v>
      </c>
      <c r="V17" s="137" t="s">
        <v>12</v>
      </c>
      <c r="W17" s="130" t="s">
        <v>13</v>
      </c>
      <c r="X17" s="139"/>
      <c r="Y17" s="131"/>
      <c r="Z17" s="130" t="s">
        <v>164</v>
      </c>
      <c r="AA17" s="139"/>
      <c r="AB17" s="38"/>
      <c r="AC17" s="39"/>
      <c r="AD17" s="130" t="s">
        <v>14</v>
      </c>
      <c r="AE17" s="131"/>
      <c r="AF17" s="150" t="s">
        <v>12</v>
      </c>
      <c r="AG17" s="142" t="s">
        <v>13</v>
      </c>
      <c r="AH17" s="143"/>
      <c r="AI17" s="144"/>
      <c r="AJ17" s="142" t="s">
        <v>14</v>
      </c>
      <c r="AK17" s="144"/>
      <c r="AL17" s="152"/>
      <c r="AM17" s="152"/>
      <c r="AN17" s="150" t="s">
        <v>60</v>
      </c>
      <c r="AO17" s="161" t="s">
        <v>61</v>
      </c>
      <c r="AP17" s="163" t="s">
        <v>62</v>
      </c>
      <c r="AQ17" s="150" t="s">
        <v>159</v>
      </c>
      <c r="AR17" s="150" t="s">
        <v>176</v>
      </c>
      <c r="AS17" s="152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s="1" customFormat="1" ht="38.25" customHeight="1">
      <c r="A18" s="145"/>
      <c r="B18" s="146"/>
      <c r="C18" s="147"/>
      <c r="D18" s="145"/>
      <c r="E18" s="147"/>
      <c r="F18" s="145"/>
      <c r="G18" s="147"/>
      <c r="H18" s="134" t="s">
        <v>8</v>
      </c>
      <c r="I18" s="136"/>
      <c r="J18" s="2" t="s">
        <v>9</v>
      </c>
      <c r="K18" s="134" t="s">
        <v>59</v>
      </c>
      <c r="L18" s="136"/>
      <c r="M18" s="134" t="s">
        <v>58</v>
      </c>
      <c r="N18" s="135"/>
      <c r="O18" s="135"/>
      <c r="P18" s="135"/>
      <c r="Q18" s="136"/>
      <c r="R18" s="132"/>
      <c r="S18" s="133"/>
      <c r="T18" s="141"/>
      <c r="U18" s="141"/>
      <c r="V18" s="138"/>
      <c r="W18" s="132"/>
      <c r="X18" s="140"/>
      <c r="Y18" s="133"/>
      <c r="Z18" s="132"/>
      <c r="AA18" s="140"/>
      <c r="AB18" s="40"/>
      <c r="AC18" s="41"/>
      <c r="AD18" s="132"/>
      <c r="AE18" s="133"/>
      <c r="AF18" s="151"/>
      <c r="AG18" s="145"/>
      <c r="AH18" s="146"/>
      <c r="AI18" s="147"/>
      <c r="AJ18" s="145"/>
      <c r="AK18" s="147"/>
      <c r="AL18" s="151"/>
      <c r="AM18" s="151"/>
      <c r="AN18" s="151"/>
      <c r="AO18" s="162"/>
      <c r="AP18" s="164"/>
      <c r="AQ18" s="151"/>
      <c r="AR18" s="151"/>
      <c r="AS18" s="151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s="1" customFormat="1" ht="12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  <c r="P19" s="14">
        <v>16</v>
      </c>
      <c r="Q19" s="14">
        <v>17</v>
      </c>
      <c r="R19" s="14">
        <v>18</v>
      </c>
      <c r="S19" s="14">
        <v>19</v>
      </c>
      <c r="T19" s="14">
        <v>20</v>
      </c>
      <c r="U19" s="14">
        <v>21</v>
      </c>
      <c r="V19" s="14">
        <v>22</v>
      </c>
      <c r="W19" s="14">
        <v>23</v>
      </c>
      <c r="X19" s="14">
        <v>24</v>
      </c>
      <c r="Y19" s="14">
        <v>25</v>
      </c>
      <c r="Z19" s="14">
        <v>26</v>
      </c>
      <c r="AA19" s="14">
        <v>27</v>
      </c>
      <c r="AB19" s="3">
        <v>18</v>
      </c>
      <c r="AC19" s="3">
        <v>19</v>
      </c>
      <c r="AD19" s="3">
        <v>20</v>
      </c>
      <c r="AE19" s="3">
        <v>21</v>
      </c>
      <c r="AF19" s="3">
        <v>22</v>
      </c>
      <c r="AG19" s="3">
        <v>23</v>
      </c>
      <c r="AH19" s="3">
        <v>24</v>
      </c>
      <c r="AI19" s="3">
        <v>25</v>
      </c>
      <c r="AJ19" s="3">
        <v>26</v>
      </c>
      <c r="AK19" s="3">
        <v>27</v>
      </c>
      <c r="AL19" s="3">
        <v>28</v>
      </c>
      <c r="AM19" s="3">
        <v>29</v>
      </c>
      <c r="AN19" s="3">
        <v>30</v>
      </c>
      <c r="AO19" s="103">
        <v>31</v>
      </c>
      <c r="AP19" s="114">
        <v>32</v>
      </c>
      <c r="AQ19" s="4">
        <v>33</v>
      </c>
      <c r="AR19" s="4"/>
      <c r="AS19" s="3">
        <v>34</v>
      </c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83" s="1" customFormat="1" ht="28.5">
      <c r="A20" s="20">
        <v>3</v>
      </c>
      <c r="B20" s="20">
        <v>1</v>
      </c>
      <c r="C20" s="20">
        <v>1</v>
      </c>
      <c r="D20" s="20">
        <v>0</v>
      </c>
      <c r="E20" s="20">
        <v>0</v>
      </c>
      <c r="F20" s="20">
        <v>0</v>
      </c>
      <c r="G20" s="20">
        <v>0</v>
      </c>
      <c r="H20" s="20">
        <v>2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2</v>
      </c>
      <c r="S20" s="20">
        <v>1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1" t="s">
        <v>19</v>
      </c>
      <c r="AM20" s="22" t="s">
        <v>18</v>
      </c>
      <c r="AN20" s="42">
        <f>AN39+AN132</f>
        <v>4949.700000000001</v>
      </c>
      <c r="AO20" s="113">
        <f>AO39+AO132</f>
        <v>5777.4</v>
      </c>
      <c r="AP20" s="115">
        <f>AP21</f>
        <v>4794.95</v>
      </c>
      <c r="AQ20" s="42">
        <f>AQ21</f>
        <v>4807.95</v>
      </c>
      <c r="AR20" s="42">
        <f>AR21</f>
        <v>4892.15</v>
      </c>
      <c r="AS20" s="42">
        <f>AN20+AO20+AP20+AQ20+AR20</f>
        <v>25222.15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83" s="1" customFormat="1" ht="28.5">
      <c r="A21" s="20">
        <v>3</v>
      </c>
      <c r="B21" s="20">
        <v>1</v>
      </c>
      <c r="C21" s="20">
        <v>1</v>
      </c>
      <c r="D21" s="20">
        <v>0</v>
      </c>
      <c r="E21" s="20">
        <v>0</v>
      </c>
      <c r="F21" s="20">
        <v>0</v>
      </c>
      <c r="G21" s="20">
        <v>0</v>
      </c>
      <c r="H21" s="20">
        <v>2</v>
      </c>
      <c r="I21" s="20">
        <v>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2</v>
      </c>
      <c r="S21" s="20">
        <v>1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1" t="s">
        <v>20</v>
      </c>
      <c r="AM21" s="22" t="s">
        <v>18</v>
      </c>
      <c r="AN21" s="42">
        <f>AN20</f>
        <v>4949.700000000001</v>
      </c>
      <c r="AO21" s="113">
        <f>AO20</f>
        <v>5777.4</v>
      </c>
      <c r="AP21" s="116">
        <f>AP39+AP132</f>
        <v>4794.95</v>
      </c>
      <c r="AQ21" s="42">
        <f>AQ39+AQ132</f>
        <v>4807.95</v>
      </c>
      <c r="AR21" s="42">
        <f>AR39+AR132</f>
        <v>4892.15</v>
      </c>
      <c r="AS21" s="42">
        <f>AS20</f>
        <v>25222.15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</row>
    <row r="22" spans="1:83" s="1" customFormat="1" ht="63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 t="s">
        <v>122</v>
      </c>
      <c r="AM22" s="23" t="s">
        <v>25</v>
      </c>
      <c r="AN22" s="23"/>
      <c r="AO22" s="36"/>
      <c r="AP22" s="117"/>
      <c r="AQ22" s="24"/>
      <c r="AR22" s="24"/>
      <c r="AS22" s="23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</row>
    <row r="23" spans="1:83" s="1" customFormat="1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0</v>
      </c>
      <c r="AA23" s="8">
        <v>1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 t="s">
        <v>51</v>
      </c>
      <c r="AM23" s="23" t="s">
        <v>23</v>
      </c>
      <c r="AN23" s="3">
        <v>65</v>
      </c>
      <c r="AO23" s="103">
        <v>70</v>
      </c>
      <c r="AP23" s="114">
        <v>75</v>
      </c>
      <c r="AQ23" s="4">
        <v>75</v>
      </c>
      <c r="AR23" s="4">
        <v>75</v>
      </c>
      <c r="AS23" s="3">
        <v>75</v>
      </c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</row>
    <row r="24" spans="1:83" s="1" customFormat="1" ht="46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0</v>
      </c>
      <c r="AA24" s="8">
        <v>2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 t="s">
        <v>28</v>
      </c>
      <c r="AM24" s="23" t="s">
        <v>23</v>
      </c>
      <c r="AN24" s="3">
        <v>70</v>
      </c>
      <c r="AO24" s="103">
        <v>75</v>
      </c>
      <c r="AP24" s="114">
        <v>80</v>
      </c>
      <c r="AQ24" s="4">
        <v>80</v>
      </c>
      <c r="AR24" s="4">
        <v>80</v>
      </c>
      <c r="AS24" s="3">
        <v>80</v>
      </c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1:83" s="1" customFormat="1" ht="49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0</v>
      </c>
      <c r="AA25" s="8">
        <v>3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 t="s">
        <v>52</v>
      </c>
      <c r="AM25" s="23" t="s">
        <v>23</v>
      </c>
      <c r="AN25" s="3">
        <v>65</v>
      </c>
      <c r="AO25" s="103">
        <v>70</v>
      </c>
      <c r="AP25" s="114">
        <v>75</v>
      </c>
      <c r="AQ25" s="4">
        <v>75</v>
      </c>
      <c r="AR25" s="4">
        <v>75</v>
      </c>
      <c r="AS25" s="3">
        <v>75</v>
      </c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</row>
    <row r="26" spans="1:83" s="1" customFormat="1" ht="37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0</v>
      </c>
      <c r="AA26" s="8">
        <v>4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 t="s">
        <v>63</v>
      </c>
      <c r="AM26" s="23" t="s">
        <v>23</v>
      </c>
      <c r="AN26" s="3">
        <v>40</v>
      </c>
      <c r="AO26" s="103">
        <v>40</v>
      </c>
      <c r="AP26" s="114">
        <v>40</v>
      </c>
      <c r="AQ26" s="4">
        <v>40</v>
      </c>
      <c r="AR26" s="4">
        <v>40</v>
      </c>
      <c r="AS26" s="3">
        <v>40</v>
      </c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</row>
    <row r="27" spans="1:83" s="1" customFormat="1" ht="30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0</v>
      </c>
      <c r="AA27" s="8">
        <v>5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 t="s">
        <v>64</v>
      </c>
      <c r="AM27" s="23" t="s">
        <v>23</v>
      </c>
      <c r="AN27" s="23">
        <v>5</v>
      </c>
      <c r="AO27" s="36">
        <v>5</v>
      </c>
      <c r="AP27" s="117">
        <v>5</v>
      </c>
      <c r="AQ27" s="24">
        <v>5</v>
      </c>
      <c r="AR27" s="24">
        <v>5</v>
      </c>
      <c r="AS27" s="3">
        <v>5</v>
      </c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</row>
    <row r="28" spans="1:83" s="1" customFormat="1" ht="40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0</v>
      </c>
      <c r="AA28" s="8">
        <v>6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 t="s">
        <v>65</v>
      </c>
      <c r="AM28" s="23" t="s">
        <v>23</v>
      </c>
      <c r="AN28" s="23">
        <v>10</v>
      </c>
      <c r="AO28" s="36">
        <v>10</v>
      </c>
      <c r="AP28" s="117">
        <v>10</v>
      </c>
      <c r="AQ28" s="24">
        <v>10</v>
      </c>
      <c r="AR28" s="24">
        <v>10</v>
      </c>
      <c r="AS28" s="3">
        <v>10</v>
      </c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</row>
    <row r="29" spans="1:83" s="1" customFormat="1" ht="53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0</v>
      </c>
      <c r="AA29" s="8">
        <v>7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 t="s">
        <v>68</v>
      </c>
      <c r="AM29" s="23" t="s">
        <v>23</v>
      </c>
      <c r="AN29" s="23">
        <v>30</v>
      </c>
      <c r="AO29" s="36">
        <v>30</v>
      </c>
      <c r="AP29" s="117">
        <v>30</v>
      </c>
      <c r="AQ29" s="24">
        <v>30</v>
      </c>
      <c r="AR29" s="24">
        <v>30</v>
      </c>
      <c r="AS29" s="3">
        <v>30</v>
      </c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</row>
    <row r="30" spans="1:83" s="1" customFormat="1" ht="50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0</v>
      </c>
      <c r="AA30" s="8">
        <v>8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 t="s">
        <v>66</v>
      </c>
      <c r="AM30" s="23" t="s">
        <v>23</v>
      </c>
      <c r="AN30" s="23">
        <v>40</v>
      </c>
      <c r="AO30" s="36">
        <v>40</v>
      </c>
      <c r="AP30" s="117">
        <v>40</v>
      </c>
      <c r="AQ30" s="24">
        <v>40</v>
      </c>
      <c r="AR30" s="24">
        <v>40</v>
      </c>
      <c r="AS30" s="3">
        <v>40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</row>
    <row r="31" spans="1:83" s="1" customFormat="1" ht="5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0</v>
      </c>
      <c r="AA31" s="8">
        <v>9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 t="s">
        <v>67</v>
      </c>
      <c r="AM31" s="23" t="s">
        <v>23</v>
      </c>
      <c r="AN31" s="23">
        <v>10</v>
      </c>
      <c r="AO31" s="36">
        <v>10</v>
      </c>
      <c r="AP31" s="117">
        <v>10</v>
      </c>
      <c r="AQ31" s="24">
        <v>10</v>
      </c>
      <c r="AR31" s="24">
        <v>10</v>
      </c>
      <c r="AS31" s="3">
        <v>10</v>
      </c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</row>
    <row r="32" spans="1:83" s="1" customFormat="1" ht="52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1</v>
      </c>
      <c r="AA32" s="8">
        <v>0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 t="s">
        <v>117</v>
      </c>
      <c r="AM32" s="23" t="s">
        <v>23</v>
      </c>
      <c r="AN32" s="23">
        <v>10</v>
      </c>
      <c r="AO32" s="36">
        <v>10</v>
      </c>
      <c r="AP32" s="117"/>
      <c r="AQ32" s="24"/>
      <c r="AR32" s="24"/>
      <c r="AS32" s="23">
        <v>10</v>
      </c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</row>
    <row r="33" spans="1:83" s="1" customFormat="1" ht="41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 t="s">
        <v>123</v>
      </c>
      <c r="AM33" s="23"/>
      <c r="AN33" s="23"/>
      <c r="AO33" s="36"/>
      <c r="AP33" s="117"/>
      <c r="AQ33" s="24"/>
      <c r="AR33" s="24"/>
      <c r="AS33" s="23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</row>
    <row r="34" spans="1:83" s="1" customFormat="1" ht="52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0</v>
      </c>
      <c r="AA34" s="8">
        <v>1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 t="s">
        <v>124</v>
      </c>
      <c r="AM34" s="23" t="s">
        <v>23</v>
      </c>
      <c r="AN34" s="23">
        <v>50</v>
      </c>
      <c r="AO34" s="36">
        <v>50</v>
      </c>
      <c r="AP34" s="117">
        <v>50</v>
      </c>
      <c r="AQ34" s="24">
        <v>50</v>
      </c>
      <c r="AR34" s="24">
        <v>50</v>
      </c>
      <c r="AS34" s="23">
        <v>50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</row>
    <row r="35" spans="1:83" s="1" customFormat="1" ht="52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0</v>
      </c>
      <c r="AA35" s="8">
        <v>2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 t="s">
        <v>125</v>
      </c>
      <c r="AM35" s="23" t="s">
        <v>23</v>
      </c>
      <c r="AN35" s="23">
        <v>82.4</v>
      </c>
      <c r="AO35" s="36">
        <v>82.4</v>
      </c>
      <c r="AP35" s="117">
        <v>100</v>
      </c>
      <c r="AQ35" s="24">
        <v>100</v>
      </c>
      <c r="AR35" s="24">
        <v>100</v>
      </c>
      <c r="AS35" s="23">
        <v>100</v>
      </c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</row>
    <row r="36" spans="1:83" s="1" customFormat="1" ht="7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 t="s">
        <v>126</v>
      </c>
      <c r="AM36" s="23"/>
      <c r="AN36" s="23"/>
      <c r="AO36" s="36"/>
      <c r="AP36" s="117"/>
      <c r="AQ36" s="24"/>
      <c r="AR36" s="24"/>
      <c r="AS36" s="23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</row>
    <row r="37" spans="1:83" s="1" customFormat="1" ht="4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v>0</v>
      </c>
      <c r="AA37" s="8">
        <v>1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 t="s">
        <v>127</v>
      </c>
      <c r="AM37" s="23" t="s">
        <v>23</v>
      </c>
      <c r="AN37" s="23">
        <v>50</v>
      </c>
      <c r="AO37" s="36">
        <v>50</v>
      </c>
      <c r="AP37" s="117">
        <v>50</v>
      </c>
      <c r="AQ37" s="24">
        <v>50</v>
      </c>
      <c r="AR37" s="24">
        <v>50</v>
      </c>
      <c r="AS37" s="23">
        <v>50</v>
      </c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</row>
    <row r="38" spans="1:83" s="1" customFormat="1" ht="4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0</v>
      </c>
      <c r="AA38" s="8">
        <v>2</v>
      </c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 t="s">
        <v>128</v>
      </c>
      <c r="AM38" s="23" t="s">
        <v>23</v>
      </c>
      <c r="AN38" s="23">
        <v>40</v>
      </c>
      <c r="AO38" s="36">
        <v>40</v>
      </c>
      <c r="AP38" s="117">
        <v>40</v>
      </c>
      <c r="AQ38" s="24">
        <v>40</v>
      </c>
      <c r="AR38" s="24">
        <v>40</v>
      </c>
      <c r="AS38" s="23">
        <v>40</v>
      </c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</row>
    <row r="39" spans="1:83" s="1" customFormat="1" ht="76.5" customHeight="1">
      <c r="A39" s="54">
        <v>3</v>
      </c>
      <c r="B39" s="54">
        <v>1</v>
      </c>
      <c r="C39" s="54">
        <v>1</v>
      </c>
      <c r="D39" s="54">
        <v>0</v>
      </c>
      <c r="E39" s="54">
        <v>0</v>
      </c>
      <c r="F39" s="54">
        <v>0</v>
      </c>
      <c r="G39" s="54">
        <v>0</v>
      </c>
      <c r="H39" s="54">
        <v>2</v>
      </c>
      <c r="I39" s="54">
        <v>1</v>
      </c>
      <c r="J39" s="54">
        <v>1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2</v>
      </c>
      <c r="S39" s="54">
        <v>1</v>
      </c>
      <c r="T39" s="54">
        <v>1</v>
      </c>
      <c r="U39" s="54">
        <v>1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63" t="s">
        <v>56</v>
      </c>
      <c r="AM39" s="83" t="s">
        <v>18</v>
      </c>
      <c r="AN39" s="84">
        <f>AN59+AN69+AN75+AN79+AN85+AN90+AN95+AN101+AN105+AN107+AN112+AN121+AN126+AN130+AN81</f>
        <v>3117.3</v>
      </c>
      <c r="AO39" s="104">
        <f>AO45+AO71+AO93+AO98+AO109+AO118+AO123+AO128</f>
        <v>3652.5</v>
      </c>
      <c r="AP39" s="116">
        <f>AP45+AP57+AP71+AP93+AP98+AP109+AP118+AP123+AP128</f>
        <v>2775.75</v>
      </c>
      <c r="AQ39" s="84">
        <f>AQ59+AQ75+AQ79+AQ95+AQ101+AQ112+AQ121+AQ126+AQ130+AQ45</f>
        <v>2788.75</v>
      </c>
      <c r="AR39" s="84">
        <f>AR59+AR75+AR79+AR95+AR101+AR112+AR121+AR126+AR130+AR45</f>
        <v>2872.95</v>
      </c>
      <c r="AS39" s="84">
        <f>AS59+AS69+AS75+AS79+AS81+AS85+AS90+AS95+AS101+AS105+AS107+AS112+AS121+AS126+AS130+AS45</f>
        <v>14969.150000000001</v>
      </c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</row>
    <row r="40" spans="1:83" s="1" customFormat="1" ht="60.75" customHeight="1">
      <c r="A40" s="9">
        <v>3</v>
      </c>
      <c r="B40" s="9">
        <v>1</v>
      </c>
      <c r="C40" s="9">
        <v>1</v>
      </c>
      <c r="D40" s="9">
        <v>0</v>
      </c>
      <c r="E40" s="9">
        <v>0</v>
      </c>
      <c r="F40" s="9">
        <v>0</v>
      </c>
      <c r="G40" s="9">
        <v>0</v>
      </c>
      <c r="H40" s="9">
        <v>2</v>
      </c>
      <c r="I40" s="9">
        <v>1</v>
      </c>
      <c r="J40" s="9">
        <v>1</v>
      </c>
      <c r="K40" s="9">
        <v>0</v>
      </c>
      <c r="L40" s="9">
        <v>1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2</v>
      </c>
      <c r="S40" s="9">
        <v>1</v>
      </c>
      <c r="T40" s="9">
        <v>1</v>
      </c>
      <c r="U40" s="9">
        <v>1</v>
      </c>
      <c r="V40" s="9">
        <v>1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 t="s">
        <v>57</v>
      </c>
      <c r="AM40" s="25" t="s">
        <v>18</v>
      </c>
      <c r="AN40" s="43">
        <v>0</v>
      </c>
      <c r="AO40" s="105">
        <v>0</v>
      </c>
      <c r="AP40" s="118">
        <v>0</v>
      </c>
      <c r="AQ40" s="44"/>
      <c r="AR40" s="44"/>
      <c r="AS40" s="43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</row>
    <row r="41" spans="1:83" s="1" customFormat="1" ht="43.5" customHeight="1">
      <c r="A41" s="8">
        <v>3</v>
      </c>
      <c r="B41" s="8">
        <v>1</v>
      </c>
      <c r="C41" s="8">
        <v>1</v>
      </c>
      <c r="D41" s="8">
        <v>0</v>
      </c>
      <c r="E41" s="8">
        <v>0</v>
      </c>
      <c r="F41" s="8">
        <v>0</v>
      </c>
      <c r="G41" s="8">
        <v>0</v>
      </c>
      <c r="H41" s="8">
        <v>2</v>
      </c>
      <c r="I41" s="8">
        <v>1</v>
      </c>
      <c r="J41" s="8">
        <v>1</v>
      </c>
      <c r="K41" s="8">
        <v>0</v>
      </c>
      <c r="L41" s="8">
        <v>1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2</v>
      </c>
      <c r="S41" s="8">
        <v>1</v>
      </c>
      <c r="T41" s="8">
        <v>1</v>
      </c>
      <c r="U41" s="8">
        <v>1</v>
      </c>
      <c r="V41" s="8">
        <v>1</v>
      </c>
      <c r="W41" s="8">
        <v>0</v>
      </c>
      <c r="X41" s="8">
        <v>0</v>
      </c>
      <c r="Y41" s="8">
        <v>0</v>
      </c>
      <c r="Z41" s="8">
        <v>0</v>
      </c>
      <c r="AA41" s="8">
        <v>1</v>
      </c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 t="s">
        <v>69</v>
      </c>
      <c r="AM41" s="23" t="s">
        <v>24</v>
      </c>
      <c r="AN41" s="3">
        <v>0</v>
      </c>
      <c r="AO41" s="103">
        <v>0</v>
      </c>
      <c r="AP41" s="114">
        <v>0</v>
      </c>
      <c r="AQ41" s="4"/>
      <c r="AR41" s="4"/>
      <c r="AS41" s="3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</row>
    <row r="42" spans="1:83" s="1" customFormat="1" ht="31.5" customHeight="1">
      <c r="A42" s="8">
        <v>3</v>
      </c>
      <c r="B42" s="8">
        <v>1</v>
      </c>
      <c r="C42" s="8">
        <v>1</v>
      </c>
      <c r="D42" s="8">
        <v>0</v>
      </c>
      <c r="E42" s="8">
        <v>0</v>
      </c>
      <c r="F42" s="8">
        <v>0</v>
      </c>
      <c r="G42" s="8">
        <v>0</v>
      </c>
      <c r="H42" s="8">
        <v>2</v>
      </c>
      <c r="I42" s="8">
        <v>1</v>
      </c>
      <c r="J42" s="8">
        <v>1</v>
      </c>
      <c r="K42" s="8">
        <v>0</v>
      </c>
      <c r="L42" s="8">
        <v>1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2</v>
      </c>
      <c r="S42" s="8">
        <v>1</v>
      </c>
      <c r="T42" s="8">
        <v>1</v>
      </c>
      <c r="U42" s="8">
        <v>1</v>
      </c>
      <c r="V42" s="8">
        <v>1</v>
      </c>
      <c r="W42" s="8">
        <v>0</v>
      </c>
      <c r="X42" s="8">
        <v>0</v>
      </c>
      <c r="Y42" s="8">
        <v>0</v>
      </c>
      <c r="Z42" s="8">
        <v>0</v>
      </c>
      <c r="AA42" s="8">
        <v>2</v>
      </c>
      <c r="AB42" s="8"/>
      <c r="AC42" s="8"/>
      <c r="AD42" s="8"/>
      <c r="AE42" s="8"/>
      <c r="AF42" s="12"/>
      <c r="AG42" s="12"/>
      <c r="AH42" s="12"/>
      <c r="AI42" s="12"/>
      <c r="AJ42" s="12"/>
      <c r="AK42" s="12"/>
      <c r="AL42" s="8" t="s">
        <v>27</v>
      </c>
      <c r="AM42" s="23" t="s">
        <v>23</v>
      </c>
      <c r="AN42" s="3"/>
      <c r="AO42" s="103"/>
      <c r="AP42" s="114"/>
      <c r="AQ42" s="4"/>
      <c r="AR42" s="4"/>
      <c r="AS42" s="3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</row>
    <row r="43" spans="1:83" s="1" customFormat="1" ht="31.5" customHeight="1">
      <c r="A43" s="8">
        <v>3</v>
      </c>
      <c r="B43" s="8">
        <v>1</v>
      </c>
      <c r="C43" s="8">
        <v>1</v>
      </c>
      <c r="D43" s="8">
        <v>0</v>
      </c>
      <c r="E43" s="8">
        <v>0</v>
      </c>
      <c r="F43" s="8">
        <v>0</v>
      </c>
      <c r="G43" s="8">
        <v>0</v>
      </c>
      <c r="H43" s="8">
        <v>2</v>
      </c>
      <c r="I43" s="8">
        <v>1</v>
      </c>
      <c r="J43" s="8">
        <v>1</v>
      </c>
      <c r="K43" s="8">
        <v>0</v>
      </c>
      <c r="L43" s="8">
        <v>1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2</v>
      </c>
      <c r="S43" s="8">
        <v>1</v>
      </c>
      <c r="T43" s="8">
        <v>1</v>
      </c>
      <c r="U43" s="8">
        <v>1</v>
      </c>
      <c r="V43" s="8">
        <v>1</v>
      </c>
      <c r="W43" s="8">
        <v>0</v>
      </c>
      <c r="X43" s="8">
        <v>0</v>
      </c>
      <c r="Y43" s="8">
        <v>1</v>
      </c>
      <c r="Z43" s="8">
        <v>0</v>
      </c>
      <c r="AA43" s="8">
        <v>0</v>
      </c>
      <c r="AB43" s="8"/>
      <c r="AC43" s="8"/>
      <c r="AD43" s="8"/>
      <c r="AE43" s="8"/>
      <c r="AF43" s="12"/>
      <c r="AG43" s="12"/>
      <c r="AH43" s="12"/>
      <c r="AI43" s="12"/>
      <c r="AJ43" s="12"/>
      <c r="AK43" s="12"/>
      <c r="AL43" s="8" t="s">
        <v>29</v>
      </c>
      <c r="AM43" s="23" t="s">
        <v>24</v>
      </c>
      <c r="AN43" s="3"/>
      <c r="AO43" s="103"/>
      <c r="AP43" s="114"/>
      <c r="AQ43" s="4"/>
      <c r="AR43" s="4"/>
      <c r="AS43" s="3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</row>
    <row r="44" spans="1:83" s="1" customFormat="1" ht="31.5" customHeight="1">
      <c r="A44" s="8">
        <v>3</v>
      </c>
      <c r="B44" s="8">
        <v>1</v>
      </c>
      <c r="C44" s="8">
        <v>1</v>
      </c>
      <c r="D44" s="8">
        <v>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2</v>
      </c>
      <c r="S44" s="8">
        <v>1</v>
      </c>
      <c r="T44" s="8">
        <v>1</v>
      </c>
      <c r="U44" s="8">
        <v>1</v>
      </c>
      <c r="V44" s="8">
        <v>1</v>
      </c>
      <c r="W44" s="8">
        <v>0</v>
      </c>
      <c r="X44" s="8">
        <v>0</v>
      </c>
      <c r="Y44" s="8">
        <v>1</v>
      </c>
      <c r="Z44" s="8">
        <v>0</v>
      </c>
      <c r="AA44" s="8">
        <v>1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 t="s">
        <v>36</v>
      </c>
      <c r="AM44" s="23" t="s">
        <v>24</v>
      </c>
      <c r="AN44" s="3"/>
      <c r="AO44" s="103"/>
      <c r="AP44" s="114"/>
      <c r="AQ44" s="4"/>
      <c r="AR44" s="4"/>
      <c r="AS44" s="3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</row>
    <row r="45" spans="1:83" s="18" customFormat="1" ht="45.75" customHeight="1">
      <c r="A45" s="9">
        <v>3</v>
      </c>
      <c r="B45" s="9">
        <v>1</v>
      </c>
      <c r="C45" s="9">
        <v>1</v>
      </c>
      <c r="D45" s="9">
        <v>0</v>
      </c>
      <c r="E45" s="9">
        <v>0</v>
      </c>
      <c r="F45" s="9">
        <v>0</v>
      </c>
      <c r="G45" s="9">
        <v>0</v>
      </c>
      <c r="H45" s="9">
        <v>2</v>
      </c>
      <c r="I45" s="9">
        <v>1</v>
      </c>
      <c r="J45" s="9">
        <v>1</v>
      </c>
      <c r="K45" s="9">
        <v>0</v>
      </c>
      <c r="L45" s="9">
        <v>2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2</v>
      </c>
      <c r="S45" s="9">
        <v>1</v>
      </c>
      <c r="T45" s="9">
        <v>1</v>
      </c>
      <c r="U45" s="9">
        <v>1</v>
      </c>
      <c r="V45" s="9">
        <v>2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 t="s">
        <v>30</v>
      </c>
      <c r="AM45" s="23" t="s">
        <v>18</v>
      </c>
      <c r="AN45" s="43"/>
      <c r="AO45" s="105">
        <f>AO53+AO55</f>
        <v>216.79999999999998</v>
      </c>
      <c r="AP45" s="115">
        <f>AP53+AP55</f>
        <v>44.1</v>
      </c>
      <c r="AQ45" s="43">
        <f>AQ53+AQ55</f>
        <v>1</v>
      </c>
      <c r="AR45" s="43">
        <f>AR53+AR55</f>
        <v>1</v>
      </c>
      <c r="AS45" s="43">
        <f>AS53+AS55</f>
        <v>262.9</v>
      </c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</row>
    <row r="46" spans="1:83" s="1" customFormat="1" ht="50.25" customHeight="1">
      <c r="A46" s="8">
        <v>3</v>
      </c>
      <c r="B46" s="8">
        <v>1</v>
      </c>
      <c r="C46" s="8">
        <v>1</v>
      </c>
      <c r="D46" s="8">
        <v>0</v>
      </c>
      <c r="E46" s="8">
        <v>0</v>
      </c>
      <c r="F46" s="8">
        <v>0</v>
      </c>
      <c r="G46" s="8">
        <v>0</v>
      </c>
      <c r="H46" s="8">
        <v>2</v>
      </c>
      <c r="I46" s="8">
        <v>1</v>
      </c>
      <c r="J46" s="8">
        <v>1</v>
      </c>
      <c r="K46" s="8">
        <v>0</v>
      </c>
      <c r="L46" s="8">
        <v>2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2</v>
      </c>
      <c r="S46" s="8">
        <v>1</v>
      </c>
      <c r="T46" s="8">
        <v>1</v>
      </c>
      <c r="U46" s="8">
        <v>1</v>
      </c>
      <c r="V46" s="8">
        <v>2</v>
      </c>
      <c r="W46" s="8">
        <v>0</v>
      </c>
      <c r="X46" s="8">
        <v>0</v>
      </c>
      <c r="Y46" s="8">
        <v>0</v>
      </c>
      <c r="Z46" s="8">
        <v>0</v>
      </c>
      <c r="AA46" s="8">
        <v>1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 t="s">
        <v>31</v>
      </c>
      <c r="AM46" s="23" t="s">
        <v>23</v>
      </c>
      <c r="AN46" s="3">
        <v>30</v>
      </c>
      <c r="AO46" s="103">
        <v>30</v>
      </c>
      <c r="AP46" s="114">
        <v>30</v>
      </c>
      <c r="AQ46" s="4">
        <v>30</v>
      </c>
      <c r="AR46" s="4">
        <v>30</v>
      </c>
      <c r="AS46" s="3">
        <v>30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</row>
    <row r="47" spans="1:83" s="1" customFormat="1" ht="45" customHeight="1">
      <c r="A47" s="8">
        <v>3</v>
      </c>
      <c r="B47" s="8">
        <v>1</v>
      </c>
      <c r="C47" s="8">
        <v>1</v>
      </c>
      <c r="D47" s="8">
        <v>0</v>
      </c>
      <c r="E47" s="8">
        <v>0</v>
      </c>
      <c r="F47" s="8">
        <v>0</v>
      </c>
      <c r="G47" s="8">
        <v>0</v>
      </c>
      <c r="H47" s="8">
        <v>2</v>
      </c>
      <c r="I47" s="8">
        <v>1</v>
      </c>
      <c r="J47" s="8">
        <v>1</v>
      </c>
      <c r="K47" s="8">
        <v>0</v>
      </c>
      <c r="L47" s="8">
        <v>2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2</v>
      </c>
      <c r="S47" s="8">
        <v>1</v>
      </c>
      <c r="T47" s="8">
        <v>1</v>
      </c>
      <c r="U47" s="8">
        <v>1</v>
      </c>
      <c r="V47" s="8">
        <v>2</v>
      </c>
      <c r="W47" s="8">
        <v>0</v>
      </c>
      <c r="X47" s="8">
        <v>0</v>
      </c>
      <c r="Y47" s="8">
        <v>1</v>
      </c>
      <c r="Z47" s="8">
        <v>0</v>
      </c>
      <c r="AA47" s="8">
        <v>0</v>
      </c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 t="s">
        <v>37</v>
      </c>
      <c r="AM47" s="23" t="s">
        <v>120</v>
      </c>
      <c r="AN47" s="3">
        <v>1</v>
      </c>
      <c r="AO47" s="103">
        <v>1</v>
      </c>
      <c r="AP47" s="114">
        <v>1</v>
      </c>
      <c r="AQ47" s="4">
        <v>1</v>
      </c>
      <c r="AR47" s="4">
        <v>1</v>
      </c>
      <c r="AS47" s="3">
        <v>1</v>
      </c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1:83" s="1" customFormat="1" ht="46.5" customHeight="1">
      <c r="A48" s="8">
        <v>3</v>
      </c>
      <c r="B48" s="8">
        <v>1</v>
      </c>
      <c r="C48" s="8">
        <v>1</v>
      </c>
      <c r="D48" s="8"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v>2</v>
      </c>
      <c r="S48" s="8">
        <v>1</v>
      </c>
      <c r="T48" s="8">
        <v>1</v>
      </c>
      <c r="U48" s="8">
        <v>1</v>
      </c>
      <c r="V48" s="8">
        <v>2</v>
      </c>
      <c r="W48" s="8">
        <v>0</v>
      </c>
      <c r="X48" s="8">
        <v>0</v>
      </c>
      <c r="Y48" s="8">
        <v>1</v>
      </c>
      <c r="Z48" s="8">
        <v>0</v>
      </c>
      <c r="AA48" s="8">
        <v>1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27" t="s">
        <v>70</v>
      </c>
      <c r="AM48" s="23" t="s">
        <v>18</v>
      </c>
      <c r="AN48" s="3">
        <v>3.9</v>
      </c>
      <c r="AO48" s="103">
        <v>4.5</v>
      </c>
      <c r="AP48" s="114">
        <v>4</v>
      </c>
      <c r="AQ48" s="4">
        <v>4.2</v>
      </c>
      <c r="AR48" s="4">
        <v>4.4</v>
      </c>
      <c r="AS48" s="3">
        <f>AR48+AQ48+AP48+AO48+AN48</f>
        <v>21</v>
      </c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</row>
    <row r="49" spans="1:83" s="1" customFormat="1" ht="46.5" customHeight="1">
      <c r="A49" s="8">
        <v>3</v>
      </c>
      <c r="B49" s="8">
        <v>1</v>
      </c>
      <c r="C49" s="8">
        <v>1</v>
      </c>
      <c r="D49" s="8"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v>2</v>
      </c>
      <c r="S49" s="8">
        <v>1</v>
      </c>
      <c r="T49" s="8">
        <v>1</v>
      </c>
      <c r="U49" s="8">
        <v>1</v>
      </c>
      <c r="V49" s="8">
        <v>2</v>
      </c>
      <c r="W49" s="8">
        <v>0</v>
      </c>
      <c r="X49" s="8">
        <v>0</v>
      </c>
      <c r="Y49" s="8">
        <v>1</v>
      </c>
      <c r="Z49" s="8">
        <v>0</v>
      </c>
      <c r="AA49" s="8">
        <v>2</v>
      </c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26" t="s">
        <v>73</v>
      </c>
      <c r="AM49" s="23" t="s">
        <v>24</v>
      </c>
      <c r="AN49" s="3">
        <v>2000</v>
      </c>
      <c r="AO49" s="103">
        <v>2000</v>
      </c>
      <c r="AP49" s="114">
        <v>2000</v>
      </c>
      <c r="AQ49" s="4">
        <v>2000</v>
      </c>
      <c r="AR49" s="4">
        <v>2000</v>
      </c>
      <c r="AS49" s="3">
        <f>AR49+AQ49+AP49+AO49+AN49</f>
        <v>10000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</row>
    <row r="50" spans="1:83" s="1" customFormat="1" ht="46.5" customHeight="1">
      <c r="A50" s="8">
        <v>3</v>
      </c>
      <c r="B50" s="8">
        <v>1</v>
      </c>
      <c r="C50" s="8">
        <v>1</v>
      </c>
      <c r="D50" s="8">
        <v>0</v>
      </c>
      <c r="E50" s="8">
        <v>3</v>
      </c>
      <c r="F50" s="8">
        <v>1</v>
      </c>
      <c r="G50" s="8">
        <v>1</v>
      </c>
      <c r="H50" s="8">
        <v>0</v>
      </c>
      <c r="I50" s="8">
        <v>1</v>
      </c>
      <c r="J50" s="8">
        <v>1</v>
      </c>
      <c r="K50" s="8">
        <v>0</v>
      </c>
      <c r="L50" s="8">
        <v>2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2</v>
      </c>
      <c r="S50" s="8">
        <v>1</v>
      </c>
      <c r="T50" s="8">
        <v>1</v>
      </c>
      <c r="U50" s="8">
        <v>1</v>
      </c>
      <c r="V50" s="8">
        <v>2</v>
      </c>
      <c r="W50" s="8">
        <v>0</v>
      </c>
      <c r="X50" s="8">
        <v>0</v>
      </c>
      <c r="Y50" s="8">
        <v>2</v>
      </c>
      <c r="Z50" s="8">
        <v>0</v>
      </c>
      <c r="AA50" s="8">
        <v>0</v>
      </c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27" t="s">
        <v>106</v>
      </c>
      <c r="AM50" s="23"/>
      <c r="AN50" s="3"/>
      <c r="AO50" s="103"/>
      <c r="AP50" s="114"/>
      <c r="AQ50" s="4"/>
      <c r="AR50" s="4"/>
      <c r="AS50" s="3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1:83" s="1" customFormat="1" ht="4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v>2</v>
      </c>
      <c r="S51" s="8">
        <v>1</v>
      </c>
      <c r="T51" s="8">
        <v>1</v>
      </c>
      <c r="U51" s="8">
        <v>1</v>
      </c>
      <c r="V51" s="8">
        <v>2</v>
      </c>
      <c r="W51" s="8">
        <v>0</v>
      </c>
      <c r="X51" s="8">
        <v>0</v>
      </c>
      <c r="Y51" s="8">
        <v>2</v>
      </c>
      <c r="Z51" s="8">
        <v>0</v>
      </c>
      <c r="AA51" s="8">
        <v>1</v>
      </c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27" t="s">
        <v>71</v>
      </c>
      <c r="AM51" s="23" t="s">
        <v>24</v>
      </c>
      <c r="AN51" s="3">
        <v>2000</v>
      </c>
      <c r="AO51" s="103">
        <v>2000</v>
      </c>
      <c r="AP51" s="114">
        <v>2000</v>
      </c>
      <c r="AQ51" s="4">
        <v>2000</v>
      </c>
      <c r="AR51" s="4">
        <v>2000</v>
      </c>
      <c r="AS51" s="3">
        <f>AR51+AQ51+AP51+AO51+AN51</f>
        <v>10000</v>
      </c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1:83" s="1" customFormat="1" ht="4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>
        <v>2</v>
      </c>
      <c r="S52" s="8">
        <v>1</v>
      </c>
      <c r="T52" s="8">
        <v>1</v>
      </c>
      <c r="U52" s="8">
        <v>1</v>
      </c>
      <c r="V52" s="8">
        <v>2</v>
      </c>
      <c r="W52" s="8">
        <v>0</v>
      </c>
      <c r="X52" s="8">
        <v>0</v>
      </c>
      <c r="Y52" s="8">
        <v>2</v>
      </c>
      <c r="Z52" s="8">
        <v>0</v>
      </c>
      <c r="AA52" s="8">
        <v>2</v>
      </c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26" t="s">
        <v>72</v>
      </c>
      <c r="AM52" s="23" t="s">
        <v>24</v>
      </c>
      <c r="AN52" s="3">
        <v>0</v>
      </c>
      <c r="AO52" s="103">
        <v>0</v>
      </c>
      <c r="AP52" s="114">
        <v>0</v>
      </c>
      <c r="AQ52" s="4">
        <v>0</v>
      </c>
      <c r="AR52" s="4">
        <v>0</v>
      </c>
      <c r="AS52" s="3">
        <v>0</v>
      </c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</row>
    <row r="53" spans="1:83" s="1" customFormat="1" ht="103.5" customHeight="1">
      <c r="A53" s="87">
        <v>3</v>
      </c>
      <c r="B53" s="87">
        <v>1</v>
      </c>
      <c r="C53" s="87">
        <v>1</v>
      </c>
      <c r="D53" s="87">
        <v>0</v>
      </c>
      <c r="E53" s="87">
        <v>5</v>
      </c>
      <c r="F53" s="87">
        <v>0</v>
      </c>
      <c r="G53" s="87">
        <v>2</v>
      </c>
      <c r="H53" s="87">
        <v>2</v>
      </c>
      <c r="I53" s="87">
        <v>1</v>
      </c>
      <c r="J53" s="87">
        <v>1</v>
      </c>
      <c r="K53" s="87">
        <v>0</v>
      </c>
      <c r="L53" s="87">
        <v>2</v>
      </c>
      <c r="M53" s="52">
        <v>4</v>
      </c>
      <c r="N53" s="52">
        <v>0</v>
      </c>
      <c r="O53" s="52">
        <v>0</v>
      </c>
      <c r="P53" s="52">
        <v>3</v>
      </c>
      <c r="Q53" s="52" t="s">
        <v>96</v>
      </c>
      <c r="R53" s="87">
        <v>2</v>
      </c>
      <c r="S53" s="87">
        <v>1</v>
      </c>
      <c r="T53" s="87">
        <v>1</v>
      </c>
      <c r="U53" s="87">
        <v>1</v>
      </c>
      <c r="V53" s="87">
        <v>2</v>
      </c>
      <c r="W53" s="87">
        <v>0</v>
      </c>
      <c r="X53" s="87">
        <v>0</v>
      </c>
      <c r="Y53" s="87">
        <v>3</v>
      </c>
      <c r="Z53" s="87">
        <v>0</v>
      </c>
      <c r="AA53" s="87">
        <v>0</v>
      </c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95" t="s">
        <v>165</v>
      </c>
      <c r="AM53" s="98" t="s">
        <v>18</v>
      </c>
      <c r="AN53" s="99"/>
      <c r="AO53" s="99">
        <v>173.7</v>
      </c>
      <c r="AP53" s="114">
        <v>1</v>
      </c>
      <c r="AQ53" s="100">
        <v>1</v>
      </c>
      <c r="AR53" s="100">
        <v>1</v>
      </c>
      <c r="AS53" s="99">
        <f>AQ53+AP53+AO53+AR53</f>
        <v>176.7</v>
      </c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</row>
    <row r="54" spans="1:83" s="1" customFormat="1" ht="4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>
        <v>2</v>
      </c>
      <c r="S54" s="8">
        <v>1</v>
      </c>
      <c r="T54" s="8">
        <v>1</v>
      </c>
      <c r="U54" s="8">
        <v>1</v>
      </c>
      <c r="V54" s="8">
        <v>2</v>
      </c>
      <c r="W54" s="8">
        <v>0</v>
      </c>
      <c r="X54" s="8">
        <v>0</v>
      </c>
      <c r="Y54" s="8">
        <v>3</v>
      </c>
      <c r="Z54" s="8">
        <v>0</v>
      </c>
      <c r="AA54" s="8">
        <v>1</v>
      </c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27" t="s">
        <v>166</v>
      </c>
      <c r="AM54" s="23" t="s">
        <v>24</v>
      </c>
      <c r="AN54" s="3"/>
      <c r="AO54" s="103">
        <v>2</v>
      </c>
      <c r="AP54" s="114">
        <v>1</v>
      </c>
      <c r="AQ54" s="4">
        <v>1</v>
      </c>
      <c r="AR54" s="4">
        <v>1</v>
      </c>
      <c r="AS54" s="3">
        <f>AR54+AQ54+AP54+AO54</f>
        <v>5</v>
      </c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</row>
    <row r="55" spans="1:83" s="1" customFormat="1" ht="87.75" customHeight="1">
      <c r="A55" s="87">
        <v>3</v>
      </c>
      <c r="B55" s="87">
        <v>1</v>
      </c>
      <c r="C55" s="87">
        <v>1</v>
      </c>
      <c r="D55" s="87">
        <v>1</v>
      </c>
      <c r="E55" s="87">
        <v>4</v>
      </c>
      <c r="F55" s="87">
        <v>0</v>
      </c>
      <c r="G55" s="87">
        <v>3</v>
      </c>
      <c r="H55" s="87">
        <v>2</v>
      </c>
      <c r="I55" s="87">
        <v>1</v>
      </c>
      <c r="J55" s="87">
        <v>1</v>
      </c>
      <c r="K55" s="87">
        <v>0</v>
      </c>
      <c r="L55" s="87">
        <v>2</v>
      </c>
      <c r="M55" s="52">
        <v>4</v>
      </c>
      <c r="N55" s="52">
        <v>0</v>
      </c>
      <c r="O55" s="52">
        <v>0</v>
      </c>
      <c r="P55" s="52">
        <v>4</v>
      </c>
      <c r="Q55" s="52" t="s">
        <v>96</v>
      </c>
      <c r="R55" s="87">
        <v>2</v>
      </c>
      <c r="S55" s="87">
        <v>1</v>
      </c>
      <c r="T55" s="87">
        <v>1</v>
      </c>
      <c r="U55" s="87">
        <v>1</v>
      </c>
      <c r="V55" s="87">
        <v>2</v>
      </c>
      <c r="W55" s="87">
        <v>0</v>
      </c>
      <c r="X55" s="87">
        <v>0</v>
      </c>
      <c r="Y55" s="87">
        <v>4</v>
      </c>
      <c r="Z55" s="87">
        <v>0</v>
      </c>
      <c r="AA55" s="87">
        <v>0</v>
      </c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95" t="s">
        <v>167</v>
      </c>
      <c r="AM55" s="98" t="s">
        <v>18</v>
      </c>
      <c r="AN55" s="99"/>
      <c r="AO55" s="99">
        <v>43.1</v>
      </c>
      <c r="AP55" s="114">
        <v>43.1</v>
      </c>
      <c r="AQ55" s="100"/>
      <c r="AR55" s="100"/>
      <c r="AS55" s="99">
        <f>AO55+AP55</f>
        <v>86.2</v>
      </c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</row>
    <row r="56" spans="1:83" s="1" customFormat="1" ht="46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>
        <v>2</v>
      </c>
      <c r="S56" s="8">
        <v>1</v>
      </c>
      <c r="T56" s="8">
        <v>1</v>
      </c>
      <c r="U56" s="8">
        <v>1</v>
      </c>
      <c r="V56" s="8">
        <v>2</v>
      </c>
      <c r="W56" s="8">
        <v>0</v>
      </c>
      <c r="X56" s="8">
        <v>0</v>
      </c>
      <c r="Y56" s="8">
        <v>4</v>
      </c>
      <c r="Z56" s="8">
        <v>0</v>
      </c>
      <c r="AA56" s="8">
        <v>1</v>
      </c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27" t="s">
        <v>168</v>
      </c>
      <c r="AM56" s="23" t="s">
        <v>24</v>
      </c>
      <c r="AN56" s="3"/>
      <c r="AO56" s="103">
        <v>7</v>
      </c>
      <c r="AP56" s="114">
        <v>7</v>
      </c>
      <c r="AQ56" s="4"/>
      <c r="AR56" s="4"/>
      <c r="AS56" s="3">
        <v>14</v>
      </c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</row>
    <row r="57" spans="1:83" s="18" customFormat="1" ht="48" customHeight="1">
      <c r="A57" s="9">
        <v>3</v>
      </c>
      <c r="B57" s="9">
        <v>1</v>
      </c>
      <c r="C57" s="9">
        <v>1</v>
      </c>
      <c r="D57" s="9">
        <v>0</v>
      </c>
      <c r="E57" s="9">
        <v>0</v>
      </c>
      <c r="F57" s="9">
        <v>0</v>
      </c>
      <c r="G57" s="9">
        <v>0</v>
      </c>
      <c r="H57" s="9">
        <v>2</v>
      </c>
      <c r="I57" s="9">
        <v>1</v>
      </c>
      <c r="J57" s="9">
        <v>1</v>
      </c>
      <c r="K57" s="9">
        <v>0</v>
      </c>
      <c r="L57" s="9">
        <v>3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2</v>
      </c>
      <c r="S57" s="9">
        <v>1</v>
      </c>
      <c r="T57" s="9">
        <v>1</v>
      </c>
      <c r="U57" s="9">
        <v>1</v>
      </c>
      <c r="V57" s="9">
        <v>3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 t="s">
        <v>32</v>
      </c>
      <c r="AM57" s="25" t="s">
        <v>18</v>
      </c>
      <c r="AN57" s="45">
        <f>AN59</f>
        <v>19.2</v>
      </c>
      <c r="AO57" s="104">
        <f>AO59</f>
        <v>0</v>
      </c>
      <c r="AP57" s="119" t="str">
        <f>AP59</f>
        <v>15,0</v>
      </c>
      <c r="AQ57" s="46">
        <v>15</v>
      </c>
      <c r="AR57" s="46">
        <v>15</v>
      </c>
      <c r="AS57" s="45">
        <f>AQ57+AP57+AO57+AN57+AR57</f>
        <v>64.2</v>
      </c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</row>
    <row r="58" spans="1:83" s="1" customFormat="1" ht="79.5" customHeight="1">
      <c r="A58" s="8">
        <v>3</v>
      </c>
      <c r="B58" s="8">
        <v>1</v>
      </c>
      <c r="C58" s="8">
        <v>1</v>
      </c>
      <c r="D58" s="8">
        <v>0</v>
      </c>
      <c r="E58" s="8">
        <v>0</v>
      </c>
      <c r="F58" s="8">
        <v>0</v>
      </c>
      <c r="G58" s="8">
        <v>0</v>
      </c>
      <c r="H58" s="8">
        <v>2</v>
      </c>
      <c r="I58" s="8">
        <v>1</v>
      </c>
      <c r="J58" s="8">
        <v>1</v>
      </c>
      <c r="K58" s="8">
        <v>0</v>
      </c>
      <c r="L58" s="8">
        <v>3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2</v>
      </c>
      <c r="S58" s="8">
        <v>1</v>
      </c>
      <c r="T58" s="8">
        <v>1</v>
      </c>
      <c r="U58" s="8">
        <v>1</v>
      </c>
      <c r="V58" s="8">
        <v>3</v>
      </c>
      <c r="W58" s="8">
        <v>0</v>
      </c>
      <c r="X58" s="8">
        <v>0</v>
      </c>
      <c r="Y58" s="8">
        <v>0</v>
      </c>
      <c r="Z58" s="8">
        <v>0</v>
      </c>
      <c r="AA58" s="8">
        <v>1</v>
      </c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 t="s">
        <v>40</v>
      </c>
      <c r="AM58" s="23" t="s">
        <v>23</v>
      </c>
      <c r="AN58" s="3">
        <v>0</v>
      </c>
      <c r="AO58" s="103">
        <v>0</v>
      </c>
      <c r="AP58" s="114">
        <v>0</v>
      </c>
      <c r="AQ58" s="4">
        <v>0</v>
      </c>
      <c r="AR58" s="4">
        <v>0</v>
      </c>
      <c r="AS58" s="3">
        <v>0</v>
      </c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1:83" s="1" customFormat="1" ht="49.5" customHeight="1">
      <c r="A59" s="54">
        <v>3</v>
      </c>
      <c r="B59" s="54">
        <v>1</v>
      </c>
      <c r="C59" s="54">
        <v>1</v>
      </c>
      <c r="D59" s="54">
        <v>0</v>
      </c>
      <c r="E59" s="54">
        <v>3</v>
      </c>
      <c r="F59" s="54">
        <v>0</v>
      </c>
      <c r="G59" s="54">
        <v>9</v>
      </c>
      <c r="H59" s="54">
        <v>2</v>
      </c>
      <c r="I59" s="54">
        <v>1</v>
      </c>
      <c r="J59" s="54">
        <v>1</v>
      </c>
      <c r="K59" s="54">
        <v>0</v>
      </c>
      <c r="L59" s="54">
        <v>3</v>
      </c>
      <c r="M59" s="54">
        <v>4</v>
      </c>
      <c r="N59" s="54">
        <v>0</v>
      </c>
      <c r="O59" s="54">
        <v>0</v>
      </c>
      <c r="P59" s="54">
        <v>1</v>
      </c>
      <c r="Q59" s="54" t="s">
        <v>97</v>
      </c>
      <c r="R59" s="54">
        <v>2</v>
      </c>
      <c r="S59" s="54">
        <v>1</v>
      </c>
      <c r="T59" s="54">
        <v>1</v>
      </c>
      <c r="U59" s="54">
        <v>1</v>
      </c>
      <c r="V59" s="54">
        <v>3</v>
      </c>
      <c r="W59" s="54">
        <v>0</v>
      </c>
      <c r="X59" s="54">
        <v>0</v>
      </c>
      <c r="Y59" s="54">
        <v>1</v>
      </c>
      <c r="Z59" s="54">
        <v>0</v>
      </c>
      <c r="AA59" s="54">
        <v>0</v>
      </c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 t="s">
        <v>50</v>
      </c>
      <c r="AM59" s="55" t="s">
        <v>18</v>
      </c>
      <c r="AN59" s="82">
        <v>19.2</v>
      </c>
      <c r="AO59" s="106"/>
      <c r="AP59" s="120" t="s">
        <v>98</v>
      </c>
      <c r="AQ59" s="81">
        <v>15</v>
      </c>
      <c r="AR59" s="81">
        <v>15</v>
      </c>
      <c r="AS59" s="82">
        <f>AQ59+AP59+AO59+AN59+AR59</f>
        <v>64.2</v>
      </c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</row>
    <row r="60" spans="1:83" s="1" customFormat="1" ht="33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33">
        <v>2</v>
      </c>
      <c r="S60" s="33">
        <v>1</v>
      </c>
      <c r="T60" s="33">
        <v>1</v>
      </c>
      <c r="U60" s="33">
        <v>1</v>
      </c>
      <c r="V60" s="33">
        <v>3</v>
      </c>
      <c r="W60" s="33">
        <v>0</v>
      </c>
      <c r="X60" s="33">
        <v>0</v>
      </c>
      <c r="Y60" s="33">
        <v>1</v>
      </c>
      <c r="Z60" s="33">
        <v>0</v>
      </c>
      <c r="AA60" s="33">
        <v>0</v>
      </c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26" t="s">
        <v>41</v>
      </c>
      <c r="AM60" s="36" t="s">
        <v>99</v>
      </c>
      <c r="AN60" s="3">
        <v>6</v>
      </c>
      <c r="AO60" s="103">
        <v>6</v>
      </c>
      <c r="AP60" s="114">
        <v>6</v>
      </c>
      <c r="AQ60" s="4">
        <v>6</v>
      </c>
      <c r="AR60" s="4">
        <v>6</v>
      </c>
      <c r="AS60" s="82">
        <f>AQ60+AP60+AO60+AN60+AR60</f>
        <v>30</v>
      </c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</row>
    <row r="61" spans="1:83" s="1" customFormat="1" ht="48" customHeight="1">
      <c r="A61" s="33">
        <v>3</v>
      </c>
      <c r="B61" s="33">
        <v>1</v>
      </c>
      <c r="C61" s="33">
        <v>1</v>
      </c>
      <c r="D61" s="33">
        <v>0</v>
      </c>
      <c r="E61" s="33">
        <v>3</v>
      </c>
      <c r="F61" s="33">
        <v>0</v>
      </c>
      <c r="G61" s="33">
        <v>9</v>
      </c>
      <c r="H61" s="33">
        <v>2</v>
      </c>
      <c r="I61" s="33">
        <v>1</v>
      </c>
      <c r="J61" s="33">
        <v>1</v>
      </c>
      <c r="K61" s="33">
        <v>0</v>
      </c>
      <c r="L61" s="33">
        <v>3</v>
      </c>
      <c r="M61" s="33">
        <v>4</v>
      </c>
      <c r="N61" s="33">
        <v>0</v>
      </c>
      <c r="O61" s="33">
        <v>0</v>
      </c>
      <c r="P61" s="33">
        <v>1</v>
      </c>
      <c r="Q61" s="33" t="s">
        <v>97</v>
      </c>
      <c r="R61" s="33">
        <v>2</v>
      </c>
      <c r="S61" s="33">
        <v>1</v>
      </c>
      <c r="T61" s="33">
        <v>1</v>
      </c>
      <c r="U61" s="33">
        <v>1</v>
      </c>
      <c r="V61" s="8">
        <v>3</v>
      </c>
      <c r="W61" s="8">
        <v>0</v>
      </c>
      <c r="X61" s="8">
        <v>0</v>
      </c>
      <c r="Y61" s="8">
        <v>2</v>
      </c>
      <c r="Z61" s="8">
        <v>0</v>
      </c>
      <c r="AA61" s="8">
        <v>0</v>
      </c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 t="s">
        <v>74</v>
      </c>
      <c r="AM61" s="23" t="s">
        <v>18</v>
      </c>
      <c r="AN61" s="3">
        <v>0</v>
      </c>
      <c r="AO61" s="103">
        <v>0</v>
      </c>
      <c r="AP61" s="114">
        <v>0</v>
      </c>
      <c r="AQ61" s="4">
        <v>0</v>
      </c>
      <c r="AR61" s="4">
        <v>0</v>
      </c>
      <c r="AS61" s="82">
        <f>AQ61+AP61+AO61+AN61+AR61</f>
        <v>0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</row>
    <row r="62" spans="1:83" s="1" customFormat="1" ht="36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33">
        <v>2</v>
      </c>
      <c r="S62" s="33">
        <v>1</v>
      </c>
      <c r="T62" s="33">
        <v>1</v>
      </c>
      <c r="U62" s="33">
        <v>1</v>
      </c>
      <c r="V62" s="33">
        <v>3</v>
      </c>
      <c r="W62" s="33">
        <v>0</v>
      </c>
      <c r="X62" s="33">
        <v>0</v>
      </c>
      <c r="Y62" s="33">
        <v>2</v>
      </c>
      <c r="Z62" s="8">
        <v>0</v>
      </c>
      <c r="AA62" s="8">
        <v>1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27" t="s">
        <v>42</v>
      </c>
      <c r="AM62" s="23" t="s">
        <v>39</v>
      </c>
      <c r="AN62" s="3">
        <v>19</v>
      </c>
      <c r="AO62" s="103">
        <v>19</v>
      </c>
      <c r="AP62" s="114">
        <v>19</v>
      </c>
      <c r="AQ62" s="4">
        <v>19</v>
      </c>
      <c r="AR62" s="4">
        <v>19</v>
      </c>
      <c r="AS62" s="82">
        <v>19</v>
      </c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</row>
    <row r="63" spans="1:83" s="1" customFormat="1" ht="47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3">
        <v>2</v>
      </c>
      <c r="S63" s="33">
        <v>1</v>
      </c>
      <c r="T63" s="33">
        <v>1</v>
      </c>
      <c r="U63" s="33">
        <v>1</v>
      </c>
      <c r="V63" s="33">
        <v>3</v>
      </c>
      <c r="W63" s="33">
        <v>0</v>
      </c>
      <c r="X63" s="33">
        <v>0</v>
      </c>
      <c r="Y63" s="33">
        <v>2</v>
      </c>
      <c r="Z63" s="8">
        <v>0</v>
      </c>
      <c r="AA63" s="8">
        <v>2</v>
      </c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26" t="s">
        <v>43</v>
      </c>
      <c r="AM63" s="23" t="s">
        <v>24</v>
      </c>
      <c r="AN63" s="3">
        <v>5</v>
      </c>
      <c r="AO63" s="103">
        <v>5</v>
      </c>
      <c r="AP63" s="114">
        <v>5</v>
      </c>
      <c r="AQ63" s="4">
        <v>5</v>
      </c>
      <c r="AR63" s="4">
        <v>5</v>
      </c>
      <c r="AS63" s="3">
        <v>5</v>
      </c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</row>
    <row r="64" spans="1:83" s="18" customFormat="1" ht="60" customHeight="1">
      <c r="A64" s="9">
        <v>3</v>
      </c>
      <c r="B64" s="9">
        <v>1</v>
      </c>
      <c r="C64" s="9">
        <v>1</v>
      </c>
      <c r="D64" s="9">
        <v>0</v>
      </c>
      <c r="E64" s="9">
        <v>0</v>
      </c>
      <c r="F64" s="9">
        <v>0</v>
      </c>
      <c r="G64" s="9">
        <v>0</v>
      </c>
      <c r="H64" s="9">
        <v>2</v>
      </c>
      <c r="I64" s="9">
        <v>1</v>
      </c>
      <c r="J64" s="9">
        <v>1</v>
      </c>
      <c r="K64" s="9">
        <v>0</v>
      </c>
      <c r="L64" s="9">
        <v>4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2</v>
      </c>
      <c r="S64" s="9">
        <v>1</v>
      </c>
      <c r="T64" s="9">
        <v>1</v>
      </c>
      <c r="U64" s="9">
        <v>1</v>
      </c>
      <c r="V64" s="9">
        <v>4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 t="s">
        <v>33</v>
      </c>
      <c r="AM64" s="25" t="s">
        <v>18</v>
      </c>
      <c r="AN64" s="43">
        <f>AN69</f>
        <v>282.7</v>
      </c>
      <c r="AO64" s="105"/>
      <c r="AP64" s="115"/>
      <c r="AQ64" s="43"/>
      <c r="AR64" s="43"/>
      <c r="AS64" s="43">
        <v>282.7</v>
      </c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</row>
    <row r="65" spans="1:83" s="1" customFormat="1" ht="96.75" customHeight="1">
      <c r="A65" s="8">
        <v>3</v>
      </c>
      <c r="B65" s="8">
        <v>1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2</v>
      </c>
      <c r="I65" s="8">
        <v>1</v>
      </c>
      <c r="J65" s="8">
        <v>1</v>
      </c>
      <c r="K65" s="8">
        <v>0</v>
      </c>
      <c r="L65" s="8">
        <v>4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2</v>
      </c>
      <c r="S65" s="8">
        <v>1</v>
      </c>
      <c r="T65" s="8">
        <v>1</v>
      </c>
      <c r="U65" s="8">
        <v>1</v>
      </c>
      <c r="V65" s="8">
        <v>4</v>
      </c>
      <c r="W65" s="8">
        <v>0</v>
      </c>
      <c r="X65" s="8">
        <v>0</v>
      </c>
      <c r="Y65" s="8">
        <v>0</v>
      </c>
      <c r="Z65" s="8">
        <v>0</v>
      </c>
      <c r="AA65" s="8">
        <v>1</v>
      </c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 t="s">
        <v>53</v>
      </c>
      <c r="AM65" s="23" t="s">
        <v>23</v>
      </c>
      <c r="AN65" s="3">
        <v>30</v>
      </c>
      <c r="AO65" s="103"/>
      <c r="AP65" s="114"/>
      <c r="AQ65" s="4"/>
      <c r="AR65" s="4"/>
      <c r="AS65" s="3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</row>
    <row r="66" spans="1:83" s="1" customFormat="1" ht="87" customHeight="1">
      <c r="A66" s="8">
        <v>3</v>
      </c>
      <c r="B66" s="8">
        <v>1</v>
      </c>
      <c r="C66" s="8">
        <v>1</v>
      </c>
      <c r="D66" s="8">
        <v>1</v>
      </c>
      <c r="E66" s="8">
        <v>1</v>
      </c>
      <c r="F66" s="8">
        <v>0</v>
      </c>
      <c r="G66" s="8">
        <v>2</v>
      </c>
      <c r="H66" s="8">
        <v>2</v>
      </c>
      <c r="I66" s="8">
        <v>1</v>
      </c>
      <c r="J66" s="8">
        <v>1</v>
      </c>
      <c r="K66" s="8">
        <v>0</v>
      </c>
      <c r="L66" s="8">
        <v>4</v>
      </c>
      <c r="M66" s="8">
        <v>4</v>
      </c>
      <c r="N66" s="8">
        <v>0</v>
      </c>
      <c r="O66" s="8">
        <v>0</v>
      </c>
      <c r="P66" s="8">
        <v>1</v>
      </c>
      <c r="Q66" s="8" t="s">
        <v>97</v>
      </c>
      <c r="R66" s="8">
        <v>2</v>
      </c>
      <c r="S66" s="8">
        <v>1</v>
      </c>
      <c r="T66" s="8">
        <v>1</v>
      </c>
      <c r="U66" s="8">
        <v>1</v>
      </c>
      <c r="V66" s="8">
        <v>4</v>
      </c>
      <c r="W66" s="8">
        <v>0</v>
      </c>
      <c r="X66" s="8">
        <v>0</v>
      </c>
      <c r="Y66" s="8">
        <v>1</v>
      </c>
      <c r="Z66" s="8">
        <v>0</v>
      </c>
      <c r="AA66" s="8">
        <v>0</v>
      </c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 t="s">
        <v>75</v>
      </c>
      <c r="AM66" s="23" t="s">
        <v>18</v>
      </c>
      <c r="AN66" s="3">
        <v>0</v>
      </c>
      <c r="AO66" s="103">
        <v>0</v>
      </c>
      <c r="AP66" s="114">
        <v>0</v>
      </c>
      <c r="AQ66" s="4"/>
      <c r="AR66" s="4"/>
      <c r="AS66" s="3">
        <v>0</v>
      </c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</row>
    <row r="67" spans="1:83" s="1" customFormat="1" ht="39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>
        <v>2</v>
      </c>
      <c r="S67" s="8">
        <v>1</v>
      </c>
      <c r="T67" s="8">
        <v>1</v>
      </c>
      <c r="U67" s="8">
        <v>1</v>
      </c>
      <c r="V67" s="8">
        <v>4</v>
      </c>
      <c r="W67" s="8">
        <v>0</v>
      </c>
      <c r="X67" s="8">
        <v>0</v>
      </c>
      <c r="Y67" s="8">
        <v>1</v>
      </c>
      <c r="Z67" s="8">
        <v>0</v>
      </c>
      <c r="AA67" s="8">
        <v>1</v>
      </c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 t="s">
        <v>44</v>
      </c>
      <c r="AM67" s="23" t="s">
        <v>24</v>
      </c>
      <c r="AN67" s="3">
        <v>700</v>
      </c>
      <c r="AO67" s="103">
        <v>720</v>
      </c>
      <c r="AP67" s="114">
        <v>720</v>
      </c>
      <c r="AQ67" s="4">
        <v>800</v>
      </c>
      <c r="AR67" s="4"/>
      <c r="AS67" s="3">
        <f>AN67+AO67+AP67+AQ67</f>
        <v>2940</v>
      </c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</row>
    <row r="68" spans="1:83" s="1" customFormat="1" ht="34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2</v>
      </c>
      <c r="S68" s="8">
        <v>1</v>
      </c>
      <c r="T68" s="8">
        <v>1</v>
      </c>
      <c r="U68" s="8">
        <v>1</v>
      </c>
      <c r="V68" s="8">
        <v>4</v>
      </c>
      <c r="W68" s="8">
        <v>0</v>
      </c>
      <c r="X68" s="8">
        <v>0</v>
      </c>
      <c r="Y68" s="8">
        <v>1</v>
      </c>
      <c r="Z68" s="8">
        <v>0</v>
      </c>
      <c r="AA68" s="8">
        <v>2</v>
      </c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 t="s">
        <v>45</v>
      </c>
      <c r="AM68" s="23" t="s">
        <v>39</v>
      </c>
      <c r="AN68" s="3">
        <v>40</v>
      </c>
      <c r="AO68" s="103">
        <v>45</v>
      </c>
      <c r="AP68" s="114">
        <v>45</v>
      </c>
      <c r="AQ68" s="4">
        <v>50</v>
      </c>
      <c r="AR68" s="4"/>
      <c r="AS68" s="3">
        <f>AN68+AO68+AP68+AQ68</f>
        <v>180</v>
      </c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</row>
    <row r="69" spans="1:83" s="1" customFormat="1" ht="34.5" customHeight="1">
      <c r="A69" s="54">
        <v>3</v>
      </c>
      <c r="B69" s="54">
        <v>1</v>
      </c>
      <c r="C69" s="54">
        <v>1</v>
      </c>
      <c r="D69" s="54">
        <v>1</v>
      </c>
      <c r="E69" s="54">
        <v>1</v>
      </c>
      <c r="F69" s="54">
        <v>0</v>
      </c>
      <c r="G69" s="54">
        <v>2</v>
      </c>
      <c r="H69" s="54">
        <v>2</v>
      </c>
      <c r="I69" s="54">
        <v>1</v>
      </c>
      <c r="J69" s="54">
        <v>1</v>
      </c>
      <c r="K69" s="54">
        <v>0</v>
      </c>
      <c r="L69" s="54">
        <v>4</v>
      </c>
      <c r="M69" s="54">
        <v>4</v>
      </c>
      <c r="N69" s="54">
        <v>0</v>
      </c>
      <c r="O69" s="54">
        <v>0</v>
      </c>
      <c r="P69" s="54">
        <v>2</v>
      </c>
      <c r="Q69" s="54" t="s">
        <v>97</v>
      </c>
      <c r="R69" s="54">
        <v>2</v>
      </c>
      <c r="S69" s="54">
        <v>1</v>
      </c>
      <c r="T69" s="54">
        <v>1</v>
      </c>
      <c r="U69" s="54">
        <v>1</v>
      </c>
      <c r="V69" s="54">
        <v>4</v>
      </c>
      <c r="W69" s="54">
        <v>0</v>
      </c>
      <c r="X69" s="54">
        <v>0</v>
      </c>
      <c r="Y69" s="54">
        <v>2</v>
      </c>
      <c r="Z69" s="54">
        <v>0</v>
      </c>
      <c r="AA69" s="54">
        <v>0</v>
      </c>
      <c r="AB69" s="54">
        <v>0</v>
      </c>
      <c r="AC69" s="54"/>
      <c r="AD69" s="54"/>
      <c r="AE69" s="54"/>
      <c r="AF69" s="54"/>
      <c r="AG69" s="54"/>
      <c r="AH69" s="54"/>
      <c r="AI69" s="54"/>
      <c r="AJ69" s="54"/>
      <c r="AK69" s="54"/>
      <c r="AL69" s="54" t="s">
        <v>102</v>
      </c>
      <c r="AM69" s="55" t="s">
        <v>18</v>
      </c>
      <c r="AN69" s="56">
        <v>282.7</v>
      </c>
      <c r="AO69" s="103"/>
      <c r="AP69" s="121"/>
      <c r="AQ69" s="56"/>
      <c r="AR69" s="56"/>
      <c r="AS69" s="56">
        <f>AN69+AO69+AP69</f>
        <v>282.7</v>
      </c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</row>
    <row r="70" spans="1:83" s="1" customFormat="1" ht="34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>
        <v>2</v>
      </c>
      <c r="S70" s="8">
        <v>1</v>
      </c>
      <c r="T70" s="8">
        <v>1</v>
      </c>
      <c r="U70" s="8">
        <v>1</v>
      </c>
      <c r="V70" s="8">
        <v>4</v>
      </c>
      <c r="W70" s="8">
        <v>0</v>
      </c>
      <c r="X70" s="8">
        <v>0</v>
      </c>
      <c r="Y70" s="8">
        <v>2</v>
      </c>
      <c r="Z70" s="8">
        <v>0</v>
      </c>
      <c r="AA70" s="8">
        <v>1</v>
      </c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 t="s">
        <v>76</v>
      </c>
      <c r="AM70" s="23" t="s">
        <v>23</v>
      </c>
      <c r="AN70" s="3">
        <v>40</v>
      </c>
      <c r="AO70" s="103"/>
      <c r="AP70" s="114"/>
      <c r="AQ70" s="4"/>
      <c r="AR70" s="4"/>
      <c r="AS70" s="3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</row>
    <row r="71" spans="1:83" ht="50.25" customHeight="1">
      <c r="A71" s="9">
        <v>3</v>
      </c>
      <c r="B71" s="9">
        <v>1</v>
      </c>
      <c r="C71" s="9">
        <v>1</v>
      </c>
      <c r="D71" s="9">
        <v>0</v>
      </c>
      <c r="E71" s="9">
        <v>0</v>
      </c>
      <c r="F71" s="9">
        <v>0</v>
      </c>
      <c r="G71" s="9">
        <v>0</v>
      </c>
      <c r="H71" s="9">
        <v>2</v>
      </c>
      <c r="I71" s="9">
        <v>1</v>
      </c>
      <c r="J71" s="9">
        <v>1</v>
      </c>
      <c r="K71" s="9">
        <v>0</v>
      </c>
      <c r="L71" s="9">
        <v>5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2</v>
      </c>
      <c r="S71" s="9">
        <v>1</v>
      </c>
      <c r="T71" s="9">
        <v>1</v>
      </c>
      <c r="U71" s="9">
        <v>1</v>
      </c>
      <c r="V71" s="9">
        <v>5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9" t="s">
        <v>77</v>
      </c>
      <c r="AM71" s="25" t="s">
        <v>18</v>
      </c>
      <c r="AN71" s="47">
        <f>AN72+AN73+AN74</f>
        <v>171.39999999999998</v>
      </c>
      <c r="AO71" s="107">
        <f>AO75+AO79+AO81</f>
        <v>173.89999999999998</v>
      </c>
      <c r="AP71" s="122">
        <f>AP75+AP79</f>
        <v>86.55000000000001</v>
      </c>
      <c r="AQ71" s="47">
        <f>AQ72+AQ73</f>
        <v>87.35000000000001</v>
      </c>
      <c r="AR71" s="47">
        <f>AR72+AR73</f>
        <v>90.35000000000001</v>
      </c>
      <c r="AS71" s="47">
        <f>AS72+AS73</f>
        <v>605.6</v>
      </c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</row>
    <row r="72" spans="1:83" s="19" customFormat="1" ht="169.5" customHeight="1">
      <c r="A72" s="8">
        <v>3</v>
      </c>
      <c r="B72" s="8">
        <v>1</v>
      </c>
      <c r="C72" s="8">
        <v>1</v>
      </c>
      <c r="D72" s="8">
        <v>0</v>
      </c>
      <c r="E72" s="8">
        <v>0</v>
      </c>
      <c r="F72" s="8">
        <v>0</v>
      </c>
      <c r="G72" s="8">
        <v>0</v>
      </c>
      <c r="H72" s="8">
        <v>2</v>
      </c>
      <c r="I72" s="8">
        <v>1</v>
      </c>
      <c r="J72" s="8">
        <v>1</v>
      </c>
      <c r="K72" s="8">
        <v>0</v>
      </c>
      <c r="L72" s="8">
        <v>5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2</v>
      </c>
      <c r="S72" s="8">
        <v>1</v>
      </c>
      <c r="T72" s="8">
        <v>1</v>
      </c>
      <c r="U72" s="8">
        <v>1</v>
      </c>
      <c r="V72" s="8">
        <v>5</v>
      </c>
      <c r="W72" s="8">
        <v>0</v>
      </c>
      <c r="X72" s="8">
        <v>0</v>
      </c>
      <c r="Y72" s="8">
        <v>0</v>
      </c>
      <c r="Z72" s="8">
        <v>0</v>
      </c>
      <c r="AA72" s="8">
        <v>1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8" t="s">
        <v>46</v>
      </c>
      <c r="AM72" s="23" t="s">
        <v>18</v>
      </c>
      <c r="AN72" s="48">
        <v>169.6</v>
      </c>
      <c r="AO72" s="51">
        <v>171.5</v>
      </c>
      <c r="AP72" s="123">
        <v>86.4</v>
      </c>
      <c r="AQ72" s="48">
        <v>87.2</v>
      </c>
      <c r="AR72" s="48">
        <v>90.2</v>
      </c>
      <c r="AS72" s="48">
        <f>AR72+AQ72+AP72+AO72+AN72</f>
        <v>604.9</v>
      </c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</row>
    <row r="73" spans="1:83" s="19" customFormat="1" ht="96.75" customHeight="1">
      <c r="A73" s="8">
        <v>3</v>
      </c>
      <c r="B73" s="8">
        <v>1</v>
      </c>
      <c r="C73" s="8">
        <v>1</v>
      </c>
      <c r="D73" s="8">
        <v>0</v>
      </c>
      <c r="E73" s="8">
        <v>0</v>
      </c>
      <c r="F73" s="8">
        <v>0</v>
      </c>
      <c r="G73" s="8">
        <v>0</v>
      </c>
      <c r="H73" s="8">
        <v>2</v>
      </c>
      <c r="I73" s="8">
        <v>1</v>
      </c>
      <c r="J73" s="8">
        <v>1</v>
      </c>
      <c r="K73" s="8">
        <v>0</v>
      </c>
      <c r="L73" s="8">
        <v>5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2</v>
      </c>
      <c r="S73" s="8">
        <v>1</v>
      </c>
      <c r="T73" s="8">
        <v>1</v>
      </c>
      <c r="U73" s="8">
        <v>1</v>
      </c>
      <c r="V73" s="8">
        <v>5</v>
      </c>
      <c r="W73" s="8">
        <v>0</v>
      </c>
      <c r="X73" s="8">
        <v>0</v>
      </c>
      <c r="Y73" s="8">
        <v>0</v>
      </c>
      <c r="Z73" s="8">
        <v>0</v>
      </c>
      <c r="AA73" s="8">
        <v>2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8" t="s">
        <v>47</v>
      </c>
      <c r="AM73" s="23" t="s">
        <v>18</v>
      </c>
      <c r="AN73" s="48">
        <v>0.2</v>
      </c>
      <c r="AO73" s="51">
        <v>0.2</v>
      </c>
      <c r="AP73" s="123">
        <v>0.15</v>
      </c>
      <c r="AQ73" s="48">
        <v>0.15</v>
      </c>
      <c r="AR73" s="48">
        <v>0.15</v>
      </c>
      <c r="AS73" s="48">
        <f>AQ73+AP73+AO73+AN73</f>
        <v>0.7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</row>
    <row r="74" spans="1:83" s="19" customFormat="1" ht="96.75" customHeight="1">
      <c r="A74" s="8">
        <v>3</v>
      </c>
      <c r="B74" s="8">
        <v>1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2</v>
      </c>
      <c r="I74" s="8">
        <v>1</v>
      </c>
      <c r="J74" s="8">
        <v>1</v>
      </c>
      <c r="K74" s="8">
        <v>0</v>
      </c>
      <c r="L74" s="8">
        <v>5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2</v>
      </c>
      <c r="S74" s="8">
        <v>1</v>
      </c>
      <c r="T74" s="8">
        <v>1</v>
      </c>
      <c r="U74" s="8">
        <v>1</v>
      </c>
      <c r="V74" s="8">
        <v>5</v>
      </c>
      <c r="W74" s="8">
        <v>0</v>
      </c>
      <c r="X74" s="8">
        <v>0</v>
      </c>
      <c r="Y74" s="8">
        <v>0</v>
      </c>
      <c r="Z74" s="8">
        <v>0</v>
      </c>
      <c r="AA74" s="8">
        <v>3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8" t="s">
        <v>154</v>
      </c>
      <c r="AM74" s="23" t="s">
        <v>18</v>
      </c>
      <c r="AN74" s="48">
        <v>1.6</v>
      </c>
      <c r="AO74" s="51">
        <v>2.2</v>
      </c>
      <c r="AP74" s="123"/>
      <c r="AQ74" s="48"/>
      <c r="AR74" s="48"/>
      <c r="AS74" s="48">
        <f>AO74+AN74</f>
        <v>3.8000000000000003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</row>
    <row r="75" spans="1:83" ht="80.25" customHeight="1">
      <c r="A75" s="52">
        <v>3</v>
      </c>
      <c r="B75" s="52">
        <v>1</v>
      </c>
      <c r="C75" s="52">
        <v>1</v>
      </c>
      <c r="D75" s="52">
        <v>0</v>
      </c>
      <c r="E75" s="52">
        <v>2</v>
      </c>
      <c r="F75" s="52">
        <v>0</v>
      </c>
      <c r="G75" s="52">
        <v>3</v>
      </c>
      <c r="H75" s="52">
        <v>2</v>
      </c>
      <c r="I75" s="52">
        <v>1</v>
      </c>
      <c r="J75" s="52">
        <v>1</v>
      </c>
      <c r="K75" s="52">
        <v>0</v>
      </c>
      <c r="L75" s="52">
        <v>5</v>
      </c>
      <c r="M75" s="52">
        <v>5</v>
      </c>
      <c r="N75" s="52">
        <v>1</v>
      </c>
      <c r="O75" s="52">
        <v>1</v>
      </c>
      <c r="P75" s="52">
        <v>8</v>
      </c>
      <c r="Q75" s="52" t="s">
        <v>96</v>
      </c>
      <c r="R75" s="87">
        <v>2</v>
      </c>
      <c r="S75" s="87">
        <v>1</v>
      </c>
      <c r="T75" s="87">
        <v>1</v>
      </c>
      <c r="U75" s="87">
        <v>1</v>
      </c>
      <c r="V75" s="87">
        <v>5</v>
      </c>
      <c r="W75" s="87">
        <v>0</v>
      </c>
      <c r="X75" s="87">
        <v>0</v>
      </c>
      <c r="Y75" s="87">
        <v>1</v>
      </c>
      <c r="Z75" s="52">
        <v>0</v>
      </c>
      <c r="AA75" s="52">
        <v>0</v>
      </c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87" t="s">
        <v>104</v>
      </c>
      <c r="AM75" s="89" t="s">
        <v>18</v>
      </c>
      <c r="AN75" s="92">
        <f>AN76+AN77</f>
        <v>169.6</v>
      </c>
      <c r="AO75" s="85">
        <f>AO76+AO77</f>
        <v>171.5</v>
      </c>
      <c r="AP75" s="123">
        <v>86.4</v>
      </c>
      <c r="AQ75" s="85">
        <v>87.2</v>
      </c>
      <c r="AR75" s="85">
        <v>90.2</v>
      </c>
      <c r="AS75" s="92">
        <f>AR75+AQ75+AP75+AO75+AN75</f>
        <v>604.9</v>
      </c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</row>
    <row r="76" spans="1:83" ht="80.25" customHeight="1">
      <c r="A76" s="15">
        <v>3</v>
      </c>
      <c r="B76" s="15">
        <v>1</v>
      </c>
      <c r="C76" s="15">
        <v>1</v>
      </c>
      <c r="D76" s="15">
        <v>0</v>
      </c>
      <c r="E76" s="15">
        <v>2</v>
      </c>
      <c r="F76" s="15">
        <v>0</v>
      </c>
      <c r="G76" s="15">
        <v>3</v>
      </c>
      <c r="H76" s="15">
        <v>2</v>
      </c>
      <c r="I76" s="15">
        <v>1</v>
      </c>
      <c r="J76" s="15">
        <v>1</v>
      </c>
      <c r="K76" s="15">
        <v>0</v>
      </c>
      <c r="L76" s="15">
        <v>5</v>
      </c>
      <c r="M76" s="15">
        <v>5</v>
      </c>
      <c r="N76" s="15">
        <v>1</v>
      </c>
      <c r="O76" s="15">
        <v>1</v>
      </c>
      <c r="P76" s="15">
        <v>8</v>
      </c>
      <c r="Q76" s="15" t="s">
        <v>96</v>
      </c>
      <c r="R76" s="8">
        <v>2</v>
      </c>
      <c r="S76" s="8">
        <v>1</v>
      </c>
      <c r="T76" s="8">
        <v>1</v>
      </c>
      <c r="U76" s="8">
        <v>1</v>
      </c>
      <c r="V76" s="8">
        <v>5</v>
      </c>
      <c r="W76" s="8">
        <v>0</v>
      </c>
      <c r="X76" s="8">
        <v>0</v>
      </c>
      <c r="Y76" s="8">
        <v>1</v>
      </c>
      <c r="Z76" s="15">
        <v>0</v>
      </c>
      <c r="AA76" s="15">
        <v>0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2" t="s">
        <v>35</v>
      </c>
      <c r="AM76" s="29" t="s">
        <v>18</v>
      </c>
      <c r="AN76" s="49">
        <v>158.1</v>
      </c>
      <c r="AO76" s="51">
        <v>158.1</v>
      </c>
      <c r="AP76" s="123">
        <v>65.7</v>
      </c>
      <c r="AQ76" s="48">
        <v>66.2</v>
      </c>
      <c r="AR76" s="48">
        <v>68.9</v>
      </c>
      <c r="AS76" s="49">
        <f>AR76+AQ76+AP76+AO76+AN76</f>
        <v>517</v>
      </c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</row>
    <row r="77" spans="1:83" ht="80.25" customHeight="1">
      <c r="A77" s="15">
        <v>3</v>
      </c>
      <c r="B77" s="15">
        <v>1</v>
      </c>
      <c r="C77" s="15">
        <v>1</v>
      </c>
      <c r="D77" s="15">
        <v>0</v>
      </c>
      <c r="E77" s="15">
        <v>2</v>
      </c>
      <c r="F77" s="15">
        <v>0</v>
      </c>
      <c r="G77" s="15">
        <v>3</v>
      </c>
      <c r="H77" s="15">
        <v>2</v>
      </c>
      <c r="I77" s="15">
        <v>1</v>
      </c>
      <c r="J77" s="15">
        <v>1</v>
      </c>
      <c r="K77" s="15">
        <v>0</v>
      </c>
      <c r="L77" s="15">
        <v>5</v>
      </c>
      <c r="M77" s="15">
        <v>5</v>
      </c>
      <c r="N77" s="15">
        <v>1</v>
      </c>
      <c r="O77" s="15">
        <v>1</v>
      </c>
      <c r="P77" s="15">
        <v>8</v>
      </c>
      <c r="Q77" s="15" t="s">
        <v>96</v>
      </c>
      <c r="R77" s="8">
        <v>2</v>
      </c>
      <c r="S77" s="8">
        <v>1</v>
      </c>
      <c r="T77" s="8">
        <v>1</v>
      </c>
      <c r="U77" s="8">
        <v>1</v>
      </c>
      <c r="V77" s="8">
        <v>5</v>
      </c>
      <c r="W77" s="8">
        <v>0</v>
      </c>
      <c r="X77" s="8">
        <v>0</v>
      </c>
      <c r="Y77" s="8">
        <v>1</v>
      </c>
      <c r="Z77" s="15">
        <v>0</v>
      </c>
      <c r="AA77" s="15">
        <v>0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2" t="s">
        <v>103</v>
      </c>
      <c r="AM77" s="29" t="s">
        <v>18</v>
      </c>
      <c r="AN77" s="49">
        <v>11.5</v>
      </c>
      <c r="AO77" s="51">
        <v>13.4</v>
      </c>
      <c r="AP77" s="123">
        <v>20.7</v>
      </c>
      <c r="AQ77" s="48">
        <v>21</v>
      </c>
      <c r="AR77" s="48">
        <v>21.3</v>
      </c>
      <c r="AS77" s="49">
        <f>AR77+AQ77+AP77+AO77+AN77</f>
        <v>87.9</v>
      </c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</row>
    <row r="78" spans="1:83" ht="40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8">
        <v>2</v>
      </c>
      <c r="S78" s="8">
        <v>1</v>
      </c>
      <c r="T78" s="8">
        <v>1</v>
      </c>
      <c r="U78" s="8">
        <v>1</v>
      </c>
      <c r="V78" s="8">
        <v>5</v>
      </c>
      <c r="W78" s="8">
        <v>0</v>
      </c>
      <c r="X78" s="8">
        <v>0</v>
      </c>
      <c r="Y78" s="8">
        <v>1</v>
      </c>
      <c r="Z78" s="8">
        <v>0</v>
      </c>
      <c r="AA78" s="8">
        <v>1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8" t="s">
        <v>48</v>
      </c>
      <c r="AM78" s="29" t="s">
        <v>90</v>
      </c>
      <c r="AN78" s="50" t="s">
        <v>95</v>
      </c>
      <c r="AO78" s="108" t="s">
        <v>95</v>
      </c>
      <c r="AP78" s="124" t="s">
        <v>179</v>
      </c>
      <c r="AQ78" s="50" t="s">
        <v>179</v>
      </c>
      <c r="AR78" s="50" t="s">
        <v>179</v>
      </c>
      <c r="AS78" s="50" t="s">
        <v>179</v>
      </c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</row>
    <row r="79" spans="1:83" ht="109.5" customHeight="1">
      <c r="A79" s="52">
        <v>3</v>
      </c>
      <c r="B79" s="52">
        <v>1</v>
      </c>
      <c r="C79" s="52">
        <v>1</v>
      </c>
      <c r="D79" s="52">
        <v>0</v>
      </c>
      <c r="E79" s="52">
        <v>1</v>
      </c>
      <c r="F79" s="52">
        <v>1</v>
      </c>
      <c r="G79" s="52">
        <v>3</v>
      </c>
      <c r="H79" s="52">
        <v>2</v>
      </c>
      <c r="I79" s="52">
        <v>1</v>
      </c>
      <c r="J79" s="52">
        <v>1</v>
      </c>
      <c r="K79" s="52">
        <v>0</v>
      </c>
      <c r="L79" s="52">
        <v>5</v>
      </c>
      <c r="M79" s="52">
        <v>1</v>
      </c>
      <c r="N79" s="52">
        <v>0</v>
      </c>
      <c r="O79" s="52">
        <v>5</v>
      </c>
      <c r="P79" s="52">
        <v>4</v>
      </c>
      <c r="Q79" s="52" t="s">
        <v>96</v>
      </c>
      <c r="R79" s="87">
        <v>2</v>
      </c>
      <c r="S79" s="87">
        <v>1</v>
      </c>
      <c r="T79" s="87">
        <v>1</v>
      </c>
      <c r="U79" s="87">
        <v>1</v>
      </c>
      <c r="V79" s="87">
        <v>5</v>
      </c>
      <c r="W79" s="87">
        <v>0</v>
      </c>
      <c r="X79" s="87">
        <v>0</v>
      </c>
      <c r="Y79" s="87">
        <v>2</v>
      </c>
      <c r="Z79" s="52">
        <v>0</v>
      </c>
      <c r="AA79" s="52">
        <v>0</v>
      </c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87" t="s">
        <v>105</v>
      </c>
      <c r="AM79" s="89" t="s">
        <v>18</v>
      </c>
      <c r="AN79" s="85">
        <v>0.2</v>
      </c>
      <c r="AO79" s="85">
        <v>0.2</v>
      </c>
      <c r="AP79" s="123">
        <v>0.15</v>
      </c>
      <c r="AQ79" s="85">
        <v>0.15</v>
      </c>
      <c r="AR79" s="85">
        <v>0.15</v>
      </c>
      <c r="AS79" s="85">
        <f>AR79+AQ79+AP79+AO79+AN79</f>
        <v>0.8499999999999999</v>
      </c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</row>
    <row r="80" spans="1:83" ht="36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4">
        <v>2</v>
      </c>
      <c r="S80" s="54">
        <v>1</v>
      </c>
      <c r="T80" s="54">
        <v>1</v>
      </c>
      <c r="U80" s="54">
        <v>1</v>
      </c>
      <c r="V80" s="54">
        <v>5</v>
      </c>
      <c r="W80" s="54">
        <v>0</v>
      </c>
      <c r="X80" s="54">
        <v>0</v>
      </c>
      <c r="Y80" s="54">
        <v>2</v>
      </c>
      <c r="Z80" s="57">
        <v>0</v>
      </c>
      <c r="AA80" s="57">
        <v>1</v>
      </c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8" t="s">
        <v>49</v>
      </c>
      <c r="AM80" s="60" t="s">
        <v>39</v>
      </c>
      <c r="AN80" s="61">
        <v>5</v>
      </c>
      <c r="AO80" s="51">
        <v>5</v>
      </c>
      <c r="AP80" s="123">
        <v>5</v>
      </c>
      <c r="AQ80" s="61">
        <v>5</v>
      </c>
      <c r="AR80" s="61">
        <v>5</v>
      </c>
      <c r="AS80" s="61">
        <v>25</v>
      </c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</row>
    <row r="81" spans="1:83" ht="96" customHeight="1">
      <c r="A81" s="52">
        <v>3</v>
      </c>
      <c r="B81" s="52">
        <v>1</v>
      </c>
      <c r="C81" s="52">
        <v>1</v>
      </c>
      <c r="D81" s="52">
        <v>0</v>
      </c>
      <c r="E81" s="52">
        <v>1</v>
      </c>
      <c r="F81" s="52">
        <v>1</v>
      </c>
      <c r="G81" s="52">
        <v>3</v>
      </c>
      <c r="H81" s="52">
        <v>2</v>
      </c>
      <c r="I81" s="52">
        <v>1</v>
      </c>
      <c r="J81" s="52">
        <v>1</v>
      </c>
      <c r="K81" s="52">
        <v>0</v>
      </c>
      <c r="L81" s="52">
        <v>5</v>
      </c>
      <c r="M81" s="52">
        <v>1</v>
      </c>
      <c r="N81" s="52">
        <v>0</v>
      </c>
      <c r="O81" s="52">
        <v>5</v>
      </c>
      <c r="P81" s="52">
        <v>7</v>
      </c>
      <c r="Q81" s="52" t="s">
        <v>96</v>
      </c>
      <c r="R81" s="87">
        <v>2</v>
      </c>
      <c r="S81" s="87">
        <v>1</v>
      </c>
      <c r="T81" s="87">
        <v>1</v>
      </c>
      <c r="U81" s="87">
        <v>1</v>
      </c>
      <c r="V81" s="87">
        <v>5</v>
      </c>
      <c r="W81" s="87">
        <v>0</v>
      </c>
      <c r="X81" s="87">
        <v>0</v>
      </c>
      <c r="Y81" s="87">
        <v>3</v>
      </c>
      <c r="Z81" s="52">
        <v>0</v>
      </c>
      <c r="AA81" s="52">
        <v>0</v>
      </c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 t="s">
        <v>155</v>
      </c>
      <c r="AM81" s="89" t="s">
        <v>18</v>
      </c>
      <c r="AN81" s="85">
        <v>1.6</v>
      </c>
      <c r="AO81" s="85">
        <v>2.2</v>
      </c>
      <c r="AP81" s="125"/>
      <c r="AQ81" s="96"/>
      <c r="AR81" s="96"/>
      <c r="AS81" s="85">
        <f>AN81+AO81</f>
        <v>3.8000000000000003</v>
      </c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</row>
    <row r="82" spans="1:83" ht="36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8">
        <v>2</v>
      </c>
      <c r="S82" s="8">
        <v>1</v>
      </c>
      <c r="T82" s="8">
        <v>1</v>
      </c>
      <c r="U82" s="8">
        <v>1</v>
      </c>
      <c r="V82" s="8">
        <v>5</v>
      </c>
      <c r="W82" s="8">
        <v>0</v>
      </c>
      <c r="X82" s="8">
        <v>0</v>
      </c>
      <c r="Y82" s="8">
        <v>3</v>
      </c>
      <c r="Z82" s="15">
        <v>0</v>
      </c>
      <c r="AA82" s="15">
        <v>0</v>
      </c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27" t="s">
        <v>156</v>
      </c>
      <c r="AM82" s="29" t="s">
        <v>39</v>
      </c>
      <c r="AN82" s="48">
        <v>1</v>
      </c>
      <c r="AO82" s="51">
        <v>1</v>
      </c>
      <c r="AP82" s="123"/>
      <c r="AQ82" s="48"/>
      <c r="AR82" s="48"/>
      <c r="AS82" s="48">
        <v>1</v>
      </c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</row>
    <row r="83" spans="1:83" ht="36.75" customHeight="1">
      <c r="A83" s="9">
        <v>3</v>
      </c>
      <c r="B83" s="9">
        <v>1</v>
      </c>
      <c r="C83" s="9">
        <v>1</v>
      </c>
      <c r="D83" s="9">
        <v>0</v>
      </c>
      <c r="E83" s="9">
        <v>0</v>
      </c>
      <c r="F83" s="9">
        <v>0</v>
      </c>
      <c r="G83" s="9">
        <v>0</v>
      </c>
      <c r="H83" s="9">
        <v>2</v>
      </c>
      <c r="I83" s="9">
        <v>1</v>
      </c>
      <c r="J83" s="9">
        <v>1</v>
      </c>
      <c r="K83" s="9">
        <v>0</v>
      </c>
      <c r="L83" s="9">
        <v>6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2</v>
      </c>
      <c r="S83" s="9">
        <v>1</v>
      </c>
      <c r="T83" s="9">
        <v>1</v>
      </c>
      <c r="U83" s="9">
        <v>1</v>
      </c>
      <c r="V83" s="9">
        <v>6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31" t="s">
        <v>78</v>
      </c>
      <c r="AM83" s="29" t="s">
        <v>18</v>
      </c>
      <c r="AN83" s="47" t="s">
        <v>157</v>
      </c>
      <c r="AO83" s="107"/>
      <c r="AP83" s="122"/>
      <c r="AQ83" s="47"/>
      <c r="AR83" s="47"/>
      <c r="AS83" s="47">
        <f>AP83+AO83+AN83</f>
        <v>164.9</v>
      </c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</row>
    <row r="84" spans="1:83" ht="50.25" customHeight="1">
      <c r="A84" s="8">
        <v>3</v>
      </c>
      <c r="B84" s="8">
        <v>1</v>
      </c>
      <c r="C84" s="8">
        <v>1</v>
      </c>
      <c r="D84" s="8">
        <v>0</v>
      </c>
      <c r="E84" s="8">
        <v>0</v>
      </c>
      <c r="F84" s="8">
        <v>0</v>
      </c>
      <c r="G84" s="8">
        <v>0</v>
      </c>
      <c r="H84" s="8">
        <v>2</v>
      </c>
      <c r="I84" s="8">
        <v>1</v>
      </c>
      <c r="J84" s="8">
        <v>1</v>
      </c>
      <c r="K84" s="8">
        <v>0</v>
      </c>
      <c r="L84" s="8">
        <v>6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2</v>
      </c>
      <c r="S84" s="8">
        <v>1</v>
      </c>
      <c r="T84" s="8">
        <v>1</v>
      </c>
      <c r="U84" s="8">
        <v>1</v>
      </c>
      <c r="V84" s="8">
        <v>6</v>
      </c>
      <c r="W84" s="8">
        <v>0</v>
      </c>
      <c r="X84" s="8">
        <v>0</v>
      </c>
      <c r="Y84" s="8">
        <v>0</v>
      </c>
      <c r="Z84" s="8">
        <v>0</v>
      </c>
      <c r="AA84" s="8">
        <v>1</v>
      </c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30" t="s">
        <v>79</v>
      </c>
      <c r="AM84" s="29" t="s">
        <v>23</v>
      </c>
      <c r="AN84" s="48">
        <v>30</v>
      </c>
      <c r="AO84" s="51"/>
      <c r="AP84" s="123"/>
      <c r="AQ84" s="48"/>
      <c r="AR84" s="48"/>
      <c r="AS84" s="48">
        <v>30</v>
      </c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</row>
    <row r="85" spans="1:83" ht="50.25" customHeight="1">
      <c r="A85" s="52">
        <v>3</v>
      </c>
      <c r="B85" s="52">
        <v>1</v>
      </c>
      <c r="C85" s="52">
        <v>1</v>
      </c>
      <c r="D85" s="52">
        <v>0</v>
      </c>
      <c r="E85" s="52">
        <v>8</v>
      </c>
      <c r="F85" s="52">
        <v>0</v>
      </c>
      <c r="G85" s="52">
        <v>1</v>
      </c>
      <c r="H85" s="52">
        <v>2</v>
      </c>
      <c r="I85" s="52">
        <v>1</v>
      </c>
      <c r="J85" s="52">
        <v>1</v>
      </c>
      <c r="K85" s="52">
        <v>0</v>
      </c>
      <c r="L85" s="52">
        <v>6</v>
      </c>
      <c r="M85" s="52">
        <v>4</v>
      </c>
      <c r="N85" s="52">
        <v>0</v>
      </c>
      <c r="O85" s="52">
        <v>0</v>
      </c>
      <c r="P85" s="52">
        <v>1</v>
      </c>
      <c r="Q85" s="52" t="s">
        <v>97</v>
      </c>
      <c r="R85" s="87">
        <v>2</v>
      </c>
      <c r="S85" s="87">
        <v>1</v>
      </c>
      <c r="T85" s="87">
        <v>1</v>
      </c>
      <c r="U85" s="87">
        <v>1</v>
      </c>
      <c r="V85" s="87">
        <v>6</v>
      </c>
      <c r="W85" s="87">
        <v>0</v>
      </c>
      <c r="X85" s="87">
        <v>0</v>
      </c>
      <c r="Y85" s="87">
        <v>1</v>
      </c>
      <c r="Z85" s="87">
        <v>0</v>
      </c>
      <c r="AA85" s="87">
        <v>0</v>
      </c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95" t="s">
        <v>100</v>
      </c>
      <c r="AM85" s="89" t="s">
        <v>18</v>
      </c>
      <c r="AN85" s="92" t="s">
        <v>157</v>
      </c>
      <c r="AO85" s="92"/>
      <c r="AP85" s="126"/>
      <c r="AQ85" s="92"/>
      <c r="AR85" s="92"/>
      <c r="AS85" s="92">
        <f>AP85+AO85+AN85</f>
        <v>164.9</v>
      </c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</row>
    <row r="86" spans="1:83" ht="48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4">
        <v>2</v>
      </c>
      <c r="S86" s="54">
        <v>1</v>
      </c>
      <c r="T86" s="54">
        <v>1</v>
      </c>
      <c r="U86" s="54">
        <v>1</v>
      </c>
      <c r="V86" s="54">
        <v>6</v>
      </c>
      <c r="W86" s="54">
        <v>0</v>
      </c>
      <c r="X86" s="54">
        <v>0</v>
      </c>
      <c r="Y86" s="54">
        <v>1</v>
      </c>
      <c r="Z86" s="54">
        <v>0</v>
      </c>
      <c r="AA86" s="54">
        <v>1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9" t="s">
        <v>80</v>
      </c>
      <c r="AM86" s="60" t="s">
        <v>90</v>
      </c>
      <c r="AN86" s="61">
        <v>40</v>
      </c>
      <c r="AO86" s="51"/>
      <c r="AP86" s="123"/>
      <c r="AQ86" s="61"/>
      <c r="AR86" s="61"/>
      <c r="AS86" s="61">
        <v>40</v>
      </c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</row>
    <row r="87" spans="1:83" ht="36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4">
        <v>2</v>
      </c>
      <c r="S87" s="54">
        <v>1</v>
      </c>
      <c r="T87" s="54">
        <v>1</v>
      </c>
      <c r="U87" s="54">
        <v>1</v>
      </c>
      <c r="V87" s="54">
        <v>6</v>
      </c>
      <c r="W87" s="54">
        <v>0</v>
      </c>
      <c r="X87" s="54">
        <v>0</v>
      </c>
      <c r="Y87" s="54">
        <v>1</v>
      </c>
      <c r="Z87" s="54">
        <v>0</v>
      </c>
      <c r="AA87" s="54">
        <v>2</v>
      </c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9" t="s">
        <v>81</v>
      </c>
      <c r="AM87" s="60" t="s">
        <v>90</v>
      </c>
      <c r="AN87" s="61">
        <v>2000</v>
      </c>
      <c r="AO87" s="51"/>
      <c r="AP87" s="123"/>
      <c r="AQ87" s="61"/>
      <c r="AR87" s="61"/>
      <c r="AS87" s="61">
        <v>2000</v>
      </c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</row>
    <row r="88" spans="1:83" ht="36.75" customHeight="1">
      <c r="A88" s="63">
        <v>3</v>
      </c>
      <c r="B88" s="63">
        <v>1</v>
      </c>
      <c r="C88" s="63">
        <v>1</v>
      </c>
      <c r="D88" s="63">
        <v>0</v>
      </c>
      <c r="E88" s="63">
        <v>0</v>
      </c>
      <c r="F88" s="63">
        <v>0</v>
      </c>
      <c r="G88" s="63">
        <v>0</v>
      </c>
      <c r="H88" s="63">
        <v>2</v>
      </c>
      <c r="I88" s="63">
        <v>1</v>
      </c>
      <c r="J88" s="63">
        <v>1</v>
      </c>
      <c r="K88" s="63">
        <v>0</v>
      </c>
      <c r="L88" s="63">
        <v>7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2</v>
      </c>
      <c r="S88" s="63">
        <v>1</v>
      </c>
      <c r="T88" s="63">
        <v>1</v>
      </c>
      <c r="U88" s="63">
        <v>1</v>
      </c>
      <c r="V88" s="63">
        <v>7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64" t="s">
        <v>82</v>
      </c>
      <c r="AM88" s="60" t="s">
        <v>18</v>
      </c>
      <c r="AN88" s="62" t="s">
        <v>158</v>
      </c>
      <c r="AO88" s="107"/>
      <c r="AP88" s="122"/>
      <c r="AQ88" s="62"/>
      <c r="AR88" s="62"/>
      <c r="AS88" s="62">
        <f>AP88+AO88+AN88</f>
        <v>110.7</v>
      </c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</row>
    <row r="89" spans="1:83" ht="36.75" customHeight="1">
      <c r="A89" s="54">
        <v>3</v>
      </c>
      <c r="B89" s="54">
        <v>1</v>
      </c>
      <c r="C89" s="54">
        <v>1</v>
      </c>
      <c r="D89" s="54">
        <v>0</v>
      </c>
      <c r="E89" s="54">
        <v>0</v>
      </c>
      <c r="F89" s="54">
        <v>0</v>
      </c>
      <c r="G89" s="54">
        <v>0</v>
      </c>
      <c r="H89" s="54">
        <v>2</v>
      </c>
      <c r="I89" s="54">
        <v>1</v>
      </c>
      <c r="J89" s="54">
        <v>1</v>
      </c>
      <c r="K89" s="54">
        <v>0</v>
      </c>
      <c r="L89" s="54">
        <v>7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2</v>
      </c>
      <c r="S89" s="54">
        <v>1</v>
      </c>
      <c r="T89" s="54">
        <v>1</v>
      </c>
      <c r="U89" s="54">
        <v>1</v>
      </c>
      <c r="V89" s="54">
        <v>7</v>
      </c>
      <c r="W89" s="54">
        <v>0</v>
      </c>
      <c r="X89" s="54">
        <v>0</v>
      </c>
      <c r="Y89" s="54">
        <v>0</v>
      </c>
      <c r="Z89" s="54">
        <v>0</v>
      </c>
      <c r="AA89" s="54">
        <v>1</v>
      </c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9" t="s">
        <v>83</v>
      </c>
      <c r="AM89" s="60" t="s">
        <v>23</v>
      </c>
      <c r="AN89" s="61">
        <v>40</v>
      </c>
      <c r="AO89" s="51"/>
      <c r="AP89" s="123"/>
      <c r="AQ89" s="61"/>
      <c r="AR89" s="61"/>
      <c r="AS89" s="61">
        <v>40</v>
      </c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</row>
    <row r="90" spans="1:83" ht="36.75" customHeight="1">
      <c r="A90" s="52">
        <v>3</v>
      </c>
      <c r="B90" s="52">
        <v>1</v>
      </c>
      <c r="C90" s="52">
        <v>1</v>
      </c>
      <c r="D90" s="52">
        <v>0</v>
      </c>
      <c r="E90" s="52">
        <v>8</v>
      </c>
      <c r="F90" s="52">
        <v>0</v>
      </c>
      <c r="G90" s="52">
        <v>1</v>
      </c>
      <c r="H90" s="52">
        <v>2</v>
      </c>
      <c r="I90" s="52">
        <v>1</v>
      </c>
      <c r="J90" s="52">
        <v>1</v>
      </c>
      <c r="K90" s="52">
        <v>0</v>
      </c>
      <c r="L90" s="52">
        <v>7</v>
      </c>
      <c r="M90" s="52">
        <v>4</v>
      </c>
      <c r="N90" s="52">
        <v>0</v>
      </c>
      <c r="O90" s="52">
        <v>0</v>
      </c>
      <c r="P90" s="52">
        <v>1</v>
      </c>
      <c r="Q90" s="52" t="s">
        <v>97</v>
      </c>
      <c r="R90" s="87">
        <v>2</v>
      </c>
      <c r="S90" s="87">
        <v>1</v>
      </c>
      <c r="T90" s="87">
        <v>1</v>
      </c>
      <c r="U90" s="87">
        <v>1</v>
      </c>
      <c r="V90" s="87">
        <v>7</v>
      </c>
      <c r="W90" s="87">
        <v>0</v>
      </c>
      <c r="X90" s="87">
        <v>0</v>
      </c>
      <c r="Y90" s="87">
        <v>1</v>
      </c>
      <c r="Z90" s="87">
        <v>0</v>
      </c>
      <c r="AA90" s="87">
        <v>0</v>
      </c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95" t="s">
        <v>101</v>
      </c>
      <c r="AM90" s="89" t="s">
        <v>18</v>
      </c>
      <c r="AN90" s="92" t="s">
        <v>158</v>
      </c>
      <c r="AO90" s="92"/>
      <c r="AP90" s="126"/>
      <c r="AQ90" s="92"/>
      <c r="AR90" s="92"/>
      <c r="AS90" s="92">
        <f>AP90+AO90+AN90</f>
        <v>110.7</v>
      </c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</row>
    <row r="91" spans="1:83" ht="36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33">
        <v>2</v>
      </c>
      <c r="S91" s="33">
        <v>1</v>
      </c>
      <c r="T91" s="33">
        <v>1</v>
      </c>
      <c r="U91" s="33">
        <v>1</v>
      </c>
      <c r="V91" s="33">
        <v>7</v>
      </c>
      <c r="W91" s="33">
        <v>0</v>
      </c>
      <c r="X91" s="33">
        <v>0</v>
      </c>
      <c r="Y91" s="33">
        <v>1</v>
      </c>
      <c r="Z91" s="33">
        <v>0</v>
      </c>
      <c r="AA91" s="33">
        <v>1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27" t="s">
        <v>84</v>
      </c>
      <c r="AM91" s="29" t="s">
        <v>90</v>
      </c>
      <c r="AN91" s="48">
        <v>507</v>
      </c>
      <c r="AO91" s="51"/>
      <c r="AP91" s="123"/>
      <c r="AQ91" s="48"/>
      <c r="AR91" s="48"/>
      <c r="AS91" s="48">
        <v>507</v>
      </c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</row>
    <row r="92" spans="1:83" ht="36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33">
        <v>2</v>
      </c>
      <c r="S92" s="33">
        <v>1</v>
      </c>
      <c r="T92" s="33">
        <v>1</v>
      </c>
      <c r="U92" s="33">
        <v>1</v>
      </c>
      <c r="V92" s="33">
        <v>7</v>
      </c>
      <c r="W92" s="33">
        <v>0</v>
      </c>
      <c r="X92" s="33">
        <v>0</v>
      </c>
      <c r="Y92" s="33">
        <v>1</v>
      </c>
      <c r="Z92" s="33">
        <v>0</v>
      </c>
      <c r="AA92" s="33">
        <v>2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27" t="s">
        <v>85</v>
      </c>
      <c r="AM92" s="29" t="s">
        <v>90</v>
      </c>
      <c r="AN92" s="48">
        <v>5050</v>
      </c>
      <c r="AO92" s="51"/>
      <c r="AP92" s="123"/>
      <c r="AQ92" s="48"/>
      <c r="AR92" s="48"/>
      <c r="AS92" s="48">
        <v>5050</v>
      </c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</row>
    <row r="93" spans="1:83" ht="36.75" customHeight="1">
      <c r="A93" s="9">
        <v>3</v>
      </c>
      <c r="B93" s="9">
        <v>1</v>
      </c>
      <c r="C93" s="9">
        <v>1</v>
      </c>
      <c r="D93" s="9">
        <v>0</v>
      </c>
      <c r="E93" s="9">
        <v>0</v>
      </c>
      <c r="F93" s="9">
        <v>0</v>
      </c>
      <c r="G93" s="9">
        <v>0</v>
      </c>
      <c r="H93" s="9">
        <v>2</v>
      </c>
      <c r="I93" s="9">
        <v>1</v>
      </c>
      <c r="J93" s="9">
        <v>1</v>
      </c>
      <c r="K93" s="9">
        <v>0</v>
      </c>
      <c r="L93" s="9">
        <v>8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2</v>
      </c>
      <c r="S93" s="9">
        <v>1</v>
      </c>
      <c r="T93" s="9">
        <v>1</v>
      </c>
      <c r="U93" s="9">
        <v>1</v>
      </c>
      <c r="V93" s="9">
        <v>8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31" t="s">
        <v>86</v>
      </c>
      <c r="AM93" s="28" t="s">
        <v>18</v>
      </c>
      <c r="AN93" s="47">
        <f aca="true" t="shared" si="0" ref="AN93:AS93">AN95</f>
        <v>1279.9</v>
      </c>
      <c r="AO93" s="107">
        <f t="shared" si="0"/>
        <v>1074.5</v>
      </c>
      <c r="AP93" s="122">
        <f t="shared" si="0"/>
        <v>778.3</v>
      </c>
      <c r="AQ93" s="47">
        <f t="shared" si="0"/>
        <v>877.8</v>
      </c>
      <c r="AR93" s="47">
        <f t="shared" si="0"/>
        <v>959</v>
      </c>
      <c r="AS93" s="47">
        <f t="shared" si="0"/>
        <v>4969.5</v>
      </c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</row>
    <row r="94" spans="1:83" ht="36.75" customHeight="1">
      <c r="A94" s="8">
        <v>3</v>
      </c>
      <c r="B94" s="8">
        <v>1</v>
      </c>
      <c r="C94" s="8">
        <v>1</v>
      </c>
      <c r="D94" s="8">
        <v>0</v>
      </c>
      <c r="E94" s="8">
        <v>0</v>
      </c>
      <c r="F94" s="8">
        <v>0</v>
      </c>
      <c r="G94" s="8">
        <v>0</v>
      </c>
      <c r="H94" s="8">
        <v>2</v>
      </c>
      <c r="I94" s="8">
        <v>1</v>
      </c>
      <c r="J94" s="8">
        <v>1</v>
      </c>
      <c r="K94" s="8">
        <v>0</v>
      </c>
      <c r="L94" s="8">
        <v>8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2</v>
      </c>
      <c r="S94" s="8">
        <v>1</v>
      </c>
      <c r="T94" s="8">
        <v>1</v>
      </c>
      <c r="U94" s="8">
        <v>1</v>
      </c>
      <c r="V94" s="8">
        <v>8</v>
      </c>
      <c r="W94" s="8">
        <v>0</v>
      </c>
      <c r="X94" s="8">
        <v>0</v>
      </c>
      <c r="Y94" s="8">
        <v>0</v>
      </c>
      <c r="Z94" s="8">
        <v>0</v>
      </c>
      <c r="AA94" s="8">
        <v>1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27" t="s">
        <v>87</v>
      </c>
      <c r="AM94" s="29" t="s">
        <v>38</v>
      </c>
      <c r="AN94" s="51">
        <v>36.5</v>
      </c>
      <c r="AO94" s="51">
        <v>36.5</v>
      </c>
      <c r="AP94" s="123">
        <v>36.5</v>
      </c>
      <c r="AQ94" s="51">
        <v>36.5</v>
      </c>
      <c r="AR94" s="51"/>
      <c r="AS94" s="48">
        <v>36.5</v>
      </c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</row>
    <row r="95" spans="1:83" ht="91.5" customHeight="1">
      <c r="A95" s="52">
        <v>3</v>
      </c>
      <c r="B95" s="52">
        <v>1</v>
      </c>
      <c r="C95" s="52">
        <v>1</v>
      </c>
      <c r="D95" s="52">
        <v>0</v>
      </c>
      <c r="E95" s="52">
        <v>4</v>
      </c>
      <c r="F95" s="52">
        <v>0</v>
      </c>
      <c r="G95" s="52">
        <v>9</v>
      </c>
      <c r="H95" s="52">
        <v>2</v>
      </c>
      <c r="I95" s="52">
        <v>1</v>
      </c>
      <c r="J95" s="52">
        <v>1</v>
      </c>
      <c r="K95" s="52">
        <v>0</v>
      </c>
      <c r="L95" s="52">
        <v>8</v>
      </c>
      <c r="M95" s="52">
        <v>4</v>
      </c>
      <c r="N95" s="52">
        <v>0</v>
      </c>
      <c r="O95" s="52">
        <v>0</v>
      </c>
      <c r="P95" s="52">
        <v>1</v>
      </c>
      <c r="Q95" s="52" t="s">
        <v>97</v>
      </c>
      <c r="R95" s="87">
        <v>2</v>
      </c>
      <c r="S95" s="87">
        <v>1</v>
      </c>
      <c r="T95" s="87">
        <v>1</v>
      </c>
      <c r="U95" s="87">
        <v>1</v>
      </c>
      <c r="V95" s="87">
        <v>8</v>
      </c>
      <c r="W95" s="87">
        <v>0</v>
      </c>
      <c r="X95" s="87">
        <v>0</v>
      </c>
      <c r="Y95" s="87">
        <v>1</v>
      </c>
      <c r="Z95" s="87">
        <v>0</v>
      </c>
      <c r="AA95" s="87">
        <v>0</v>
      </c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94" t="s">
        <v>107</v>
      </c>
      <c r="AM95" s="89" t="s">
        <v>18</v>
      </c>
      <c r="AN95" s="85">
        <v>1279.9</v>
      </c>
      <c r="AO95" s="85">
        <v>1074.5</v>
      </c>
      <c r="AP95" s="123">
        <v>778.3</v>
      </c>
      <c r="AQ95" s="85">
        <v>877.8</v>
      </c>
      <c r="AR95" s="85">
        <v>959</v>
      </c>
      <c r="AS95" s="85">
        <f>AR95+AQ95+AP95+AO95+AN95</f>
        <v>4969.5</v>
      </c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</row>
    <row r="96" spans="1:83" ht="54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4">
        <v>2</v>
      </c>
      <c r="S96" s="54">
        <v>1</v>
      </c>
      <c r="T96" s="54">
        <v>1</v>
      </c>
      <c r="U96" s="54">
        <v>1</v>
      </c>
      <c r="V96" s="54">
        <v>8</v>
      </c>
      <c r="W96" s="54">
        <v>0</v>
      </c>
      <c r="X96" s="54">
        <v>0</v>
      </c>
      <c r="Y96" s="54">
        <v>1</v>
      </c>
      <c r="Z96" s="54">
        <v>0</v>
      </c>
      <c r="AA96" s="54">
        <v>1</v>
      </c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66" t="s">
        <v>88</v>
      </c>
      <c r="AM96" s="60" t="s">
        <v>23</v>
      </c>
      <c r="AN96" s="61">
        <v>30</v>
      </c>
      <c r="AO96" s="51">
        <v>30</v>
      </c>
      <c r="AP96" s="123">
        <v>30</v>
      </c>
      <c r="AQ96" s="61">
        <v>30</v>
      </c>
      <c r="AR96" s="61">
        <v>30</v>
      </c>
      <c r="AS96" s="61">
        <v>30</v>
      </c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</row>
    <row r="97" spans="1:83" ht="45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4">
        <v>2</v>
      </c>
      <c r="S97" s="54">
        <v>1</v>
      </c>
      <c r="T97" s="54">
        <v>1</v>
      </c>
      <c r="U97" s="54">
        <v>1</v>
      </c>
      <c r="V97" s="54">
        <v>8</v>
      </c>
      <c r="W97" s="54">
        <v>0</v>
      </c>
      <c r="X97" s="54">
        <v>0</v>
      </c>
      <c r="Y97" s="54">
        <v>1</v>
      </c>
      <c r="Z97" s="54">
        <v>0</v>
      </c>
      <c r="AA97" s="54">
        <v>2</v>
      </c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66" t="s">
        <v>89</v>
      </c>
      <c r="AM97" s="60" t="s">
        <v>23</v>
      </c>
      <c r="AN97" s="61">
        <v>100</v>
      </c>
      <c r="AO97" s="51">
        <v>100</v>
      </c>
      <c r="AP97" s="123">
        <v>100</v>
      </c>
      <c r="AQ97" s="61">
        <v>100</v>
      </c>
      <c r="AR97" s="61">
        <v>100</v>
      </c>
      <c r="AS97" s="61">
        <v>100</v>
      </c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</row>
    <row r="98" spans="1:83" ht="47.25" customHeight="1">
      <c r="A98" s="63">
        <v>3</v>
      </c>
      <c r="B98" s="63">
        <v>1</v>
      </c>
      <c r="C98" s="63">
        <v>1</v>
      </c>
      <c r="D98" s="63">
        <v>0</v>
      </c>
      <c r="E98" s="63">
        <v>0</v>
      </c>
      <c r="F98" s="63">
        <v>0</v>
      </c>
      <c r="G98" s="63">
        <v>0</v>
      </c>
      <c r="H98" s="63">
        <v>2</v>
      </c>
      <c r="I98" s="63">
        <v>1</v>
      </c>
      <c r="J98" s="63">
        <v>1</v>
      </c>
      <c r="K98" s="63">
        <v>0</v>
      </c>
      <c r="L98" s="63">
        <v>9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2</v>
      </c>
      <c r="S98" s="63">
        <v>1</v>
      </c>
      <c r="T98" s="63">
        <v>1</v>
      </c>
      <c r="U98" s="63">
        <v>1</v>
      </c>
      <c r="V98" s="63">
        <v>9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67" t="s">
        <v>113</v>
      </c>
      <c r="AM98" s="68" t="s">
        <v>18</v>
      </c>
      <c r="AN98" s="62">
        <f>AN101+AN105+AN107</f>
        <v>144.9</v>
      </c>
      <c r="AO98" s="107">
        <f>AO101+AO107</f>
        <v>34.6</v>
      </c>
      <c r="AP98" s="122">
        <f>AP101</f>
        <v>5</v>
      </c>
      <c r="AQ98" s="65"/>
      <c r="AR98" s="65"/>
      <c r="AS98" s="62">
        <f>AQ98+AP98+AO98+AN98</f>
        <v>184.5</v>
      </c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</row>
    <row r="99" spans="1:83" ht="55.5" customHeight="1">
      <c r="A99" s="54">
        <v>3</v>
      </c>
      <c r="B99" s="54">
        <v>1</v>
      </c>
      <c r="C99" s="54">
        <v>1</v>
      </c>
      <c r="D99" s="54">
        <v>0</v>
      </c>
      <c r="E99" s="54">
        <v>0</v>
      </c>
      <c r="F99" s="54">
        <v>0</v>
      </c>
      <c r="G99" s="54">
        <v>0</v>
      </c>
      <c r="H99" s="54">
        <v>2</v>
      </c>
      <c r="I99" s="54">
        <v>1</v>
      </c>
      <c r="J99" s="54">
        <v>1</v>
      </c>
      <c r="K99" s="54">
        <v>0</v>
      </c>
      <c r="L99" s="54">
        <v>9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2</v>
      </c>
      <c r="S99" s="54">
        <v>1</v>
      </c>
      <c r="T99" s="54">
        <v>1</v>
      </c>
      <c r="U99" s="54">
        <v>1</v>
      </c>
      <c r="V99" s="54">
        <v>9</v>
      </c>
      <c r="W99" s="54">
        <v>0</v>
      </c>
      <c r="X99" s="54">
        <v>0</v>
      </c>
      <c r="Y99" s="54">
        <v>0</v>
      </c>
      <c r="Z99" s="54">
        <v>0</v>
      </c>
      <c r="AA99" s="54">
        <v>1</v>
      </c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66" t="s">
        <v>115</v>
      </c>
      <c r="AM99" s="60" t="s">
        <v>23</v>
      </c>
      <c r="AN99" s="61">
        <v>20</v>
      </c>
      <c r="AO99" s="51">
        <v>20</v>
      </c>
      <c r="AP99" s="123"/>
      <c r="AQ99" s="61"/>
      <c r="AR99" s="61"/>
      <c r="AS99" s="61">
        <v>20</v>
      </c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</row>
    <row r="100" spans="1:83" ht="38.25" customHeight="1">
      <c r="A100" s="54">
        <v>3</v>
      </c>
      <c r="B100" s="54">
        <v>1</v>
      </c>
      <c r="C100" s="54">
        <v>1</v>
      </c>
      <c r="D100" s="54">
        <v>0</v>
      </c>
      <c r="E100" s="54">
        <v>0</v>
      </c>
      <c r="F100" s="54">
        <v>0</v>
      </c>
      <c r="G100" s="54">
        <v>0</v>
      </c>
      <c r="H100" s="54">
        <v>2</v>
      </c>
      <c r="I100" s="54">
        <v>1</v>
      </c>
      <c r="J100" s="54">
        <v>1</v>
      </c>
      <c r="K100" s="54">
        <v>0</v>
      </c>
      <c r="L100" s="54">
        <v>9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2</v>
      </c>
      <c r="S100" s="54">
        <v>1</v>
      </c>
      <c r="T100" s="54">
        <v>1</v>
      </c>
      <c r="U100" s="54">
        <v>1</v>
      </c>
      <c r="V100" s="54">
        <v>9</v>
      </c>
      <c r="W100" s="54">
        <v>0</v>
      </c>
      <c r="X100" s="54">
        <v>0</v>
      </c>
      <c r="Y100" s="54">
        <v>0</v>
      </c>
      <c r="Z100" s="54">
        <v>0</v>
      </c>
      <c r="AA100" s="54">
        <v>2</v>
      </c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66" t="s">
        <v>116</v>
      </c>
      <c r="AM100" s="60" t="s">
        <v>90</v>
      </c>
      <c r="AN100" s="61">
        <v>10</v>
      </c>
      <c r="AO100" s="51">
        <v>10</v>
      </c>
      <c r="AP100" s="123"/>
      <c r="AQ100" s="61"/>
      <c r="AR100" s="61"/>
      <c r="AS100" s="61">
        <v>10</v>
      </c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</row>
    <row r="101" spans="1:83" ht="47.25" customHeight="1">
      <c r="A101" s="52">
        <v>3</v>
      </c>
      <c r="B101" s="52">
        <v>1</v>
      </c>
      <c r="C101" s="52">
        <v>1</v>
      </c>
      <c r="D101" s="52">
        <v>0</v>
      </c>
      <c r="E101" s="52">
        <v>1</v>
      </c>
      <c r="F101" s="52">
        <v>1</v>
      </c>
      <c r="G101" s="52">
        <v>3</v>
      </c>
      <c r="H101" s="52">
        <v>2</v>
      </c>
      <c r="I101" s="52">
        <v>1</v>
      </c>
      <c r="J101" s="52">
        <v>1</v>
      </c>
      <c r="K101" s="52">
        <v>0</v>
      </c>
      <c r="L101" s="52">
        <v>9</v>
      </c>
      <c r="M101" s="52">
        <v>4</v>
      </c>
      <c r="N101" s="52">
        <v>0</v>
      </c>
      <c r="O101" s="52">
        <v>0</v>
      </c>
      <c r="P101" s="52">
        <v>1</v>
      </c>
      <c r="Q101" s="52" t="s">
        <v>97</v>
      </c>
      <c r="R101" s="87">
        <v>2</v>
      </c>
      <c r="S101" s="87">
        <v>1</v>
      </c>
      <c r="T101" s="87">
        <v>1</v>
      </c>
      <c r="U101" s="87">
        <v>1</v>
      </c>
      <c r="V101" s="87">
        <v>9</v>
      </c>
      <c r="W101" s="87">
        <v>0</v>
      </c>
      <c r="X101" s="87">
        <v>0</v>
      </c>
      <c r="Y101" s="87">
        <v>1</v>
      </c>
      <c r="Z101" s="87">
        <v>0</v>
      </c>
      <c r="AA101" s="87">
        <v>0</v>
      </c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90" t="s">
        <v>111</v>
      </c>
      <c r="AM101" s="89" t="s">
        <v>18</v>
      </c>
      <c r="AN101" s="92">
        <v>91.5</v>
      </c>
      <c r="AO101" s="92">
        <v>12.6</v>
      </c>
      <c r="AP101" s="126">
        <f>AP105</f>
        <v>5</v>
      </c>
      <c r="AQ101" s="92"/>
      <c r="AR101" s="92"/>
      <c r="AS101" s="92">
        <f>AQ101+AP101+AO101+AN101</f>
        <v>109.1</v>
      </c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</row>
    <row r="102" spans="1:83" ht="36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33">
        <v>2</v>
      </c>
      <c r="S102" s="33">
        <v>1</v>
      </c>
      <c r="T102" s="33">
        <v>1</v>
      </c>
      <c r="U102" s="33">
        <v>1</v>
      </c>
      <c r="V102" s="33">
        <v>9</v>
      </c>
      <c r="W102" s="33">
        <v>0</v>
      </c>
      <c r="X102" s="33">
        <v>0</v>
      </c>
      <c r="Y102" s="33">
        <v>1</v>
      </c>
      <c r="Z102" s="33">
        <v>0</v>
      </c>
      <c r="AA102" s="33">
        <v>1</v>
      </c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32" t="s">
        <v>109</v>
      </c>
      <c r="AM102" s="29" t="s">
        <v>112</v>
      </c>
      <c r="AN102" s="48">
        <v>166.2</v>
      </c>
      <c r="AO102" s="51"/>
      <c r="AP102" s="123"/>
      <c r="AQ102" s="48"/>
      <c r="AR102" s="48"/>
      <c r="AS102" s="48">
        <v>166.2</v>
      </c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</row>
    <row r="103" spans="1:83" ht="24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33">
        <v>2</v>
      </c>
      <c r="S103" s="33">
        <v>1</v>
      </c>
      <c r="T103" s="33">
        <v>1</v>
      </c>
      <c r="U103" s="33">
        <v>1</v>
      </c>
      <c r="V103" s="33">
        <v>9</v>
      </c>
      <c r="W103" s="33">
        <v>0</v>
      </c>
      <c r="X103" s="33">
        <v>0</v>
      </c>
      <c r="Y103" s="33">
        <v>1</v>
      </c>
      <c r="Z103" s="33">
        <v>0</v>
      </c>
      <c r="AA103" s="33">
        <v>2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32" t="s">
        <v>110</v>
      </c>
      <c r="AM103" s="29" t="s">
        <v>121</v>
      </c>
      <c r="AN103" s="48">
        <v>39.9</v>
      </c>
      <c r="AO103" s="51"/>
      <c r="AP103" s="123"/>
      <c r="AQ103" s="48"/>
      <c r="AR103" s="48"/>
      <c r="AS103" s="48">
        <v>39.9</v>
      </c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</row>
    <row r="104" spans="1:83" ht="40.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4">
        <v>2</v>
      </c>
      <c r="S104" s="54">
        <v>1</v>
      </c>
      <c r="T104" s="54">
        <v>1</v>
      </c>
      <c r="U104" s="54">
        <v>1</v>
      </c>
      <c r="V104" s="54">
        <v>9</v>
      </c>
      <c r="W104" s="54">
        <v>0</v>
      </c>
      <c r="X104" s="54">
        <v>0</v>
      </c>
      <c r="Y104" s="54">
        <v>1</v>
      </c>
      <c r="Z104" s="54">
        <v>0</v>
      </c>
      <c r="AA104" s="54">
        <v>3</v>
      </c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66" t="s">
        <v>114</v>
      </c>
      <c r="AM104" s="60" t="s">
        <v>23</v>
      </c>
      <c r="AN104" s="61">
        <v>5</v>
      </c>
      <c r="AO104" s="51"/>
      <c r="AP104" s="123"/>
      <c r="AQ104" s="48"/>
      <c r="AR104" s="48"/>
      <c r="AS104" s="48">
        <v>5</v>
      </c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</row>
    <row r="105" spans="1:83" ht="40.5" customHeight="1">
      <c r="A105" s="52">
        <v>3</v>
      </c>
      <c r="B105" s="52">
        <v>1</v>
      </c>
      <c r="C105" s="52">
        <v>1</v>
      </c>
      <c r="D105" s="52">
        <v>0</v>
      </c>
      <c r="E105" s="52">
        <v>1</v>
      </c>
      <c r="F105" s="52">
        <v>1</v>
      </c>
      <c r="G105" s="52">
        <v>3</v>
      </c>
      <c r="H105" s="52">
        <v>2</v>
      </c>
      <c r="I105" s="52">
        <v>1</v>
      </c>
      <c r="J105" s="52">
        <v>1</v>
      </c>
      <c r="K105" s="52">
        <v>0</v>
      </c>
      <c r="L105" s="52">
        <v>9</v>
      </c>
      <c r="M105" s="52">
        <v>4</v>
      </c>
      <c r="N105" s="52">
        <v>0</v>
      </c>
      <c r="O105" s="52">
        <v>0</v>
      </c>
      <c r="P105" s="52">
        <v>2</v>
      </c>
      <c r="Q105" s="52" t="s">
        <v>97</v>
      </c>
      <c r="R105" s="87">
        <v>2</v>
      </c>
      <c r="S105" s="87">
        <v>1</v>
      </c>
      <c r="T105" s="87">
        <v>1</v>
      </c>
      <c r="U105" s="87">
        <v>1</v>
      </c>
      <c r="V105" s="87">
        <v>9</v>
      </c>
      <c r="W105" s="87">
        <v>0</v>
      </c>
      <c r="X105" s="87">
        <v>0</v>
      </c>
      <c r="Y105" s="87">
        <v>2</v>
      </c>
      <c r="Z105" s="87">
        <v>0</v>
      </c>
      <c r="AA105" s="87">
        <v>0</v>
      </c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93" t="s">
        <v>147</v>
      </c>
      <c r="AM105" s="89" t="s">
        <v>18</v>
      </c>
      <c r="AN105" s="85">
        <v>12.5</v>
      </c>
      <c r="AO105" s="85"/>
      <c r="AP105" s="123">
        <v>5</v>
      </c>
      <c r="AQ105" s="85"/>
      <c r="AR105" s="85"/>
      <c r="AS105" s="85">
        <v>12.5</v>
      </c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</row>
    <row r="106" spans="1:83" ht="30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33">
        <v>2</v>
      </c>
      <c r="S106" s="33">
        <v>1</v>
      </c>
      <c r="T106" s="33">
        <v>1</v>
      </c>
      <c r="U106" s="33">
        <v>1</v>
      </c>
      <c r="V106" s="33">
        <v>9</v>
      </c>
      <c r="W106" s="33">
        <v>0</v>
      </c>
      <c r="X106" s="33">
        <v>0</v>
      </c>
      <c r="Y106" s="33">
        <v>2</v>
      </c>
      <c r="Z106" s="33">
        <v>0</v>
      </c>
      <c r="AA106" s="33">
        <v>1</v>
      </c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32" t="s">
        <v>148</v>
      </c>
      <c r="AM106" s="29" t="s">
        <v>90</v>
      </c>
      <c r="AN106" s="48">
        <v>1</v>
      </c>
      <c r="AO106" s="51"/>
      <c r="AP106" s="123">
        <v>1</v>
      </c>
      <c r="AQ106" s="48"/>
      <c r="AR106" s="48"/>
      <c r="AS106" s="48">
        <v>1</v>
      </c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</row>
    <row r="107" spans="1:83" ht="40.5" customHeight="1">
      <c r="A107" s="52">
        <v>3</v>
      </c>
      <c r="B107" s="52">
        <v>1</v>
      </c>
      <c r="C107" s="52">
        <v>1</v>
      </c>
      <c r="D107" s="52">
        <v>0</v>
      </c>
      <c r="E107" s="52">
        <v>1</v>
      </c>
      <c r="F107" s="52">
        <v>1</v>
      </c>
      <c r="G107" s="52">
        <v>3</v>
      </c>
      <c r="H107" s="52">
        <v>2</v>
      </c>
      <c r="I107" s="52">
        <v>1</v>
      </c>
      <c r="J107" s="52">
        <v>1</v>
      </c>
      <c r="K107" s="52">
        <v>0</v>
      </c>
      <c r="L107" s="52">
        <v>9</v>
      </c>
      <c r="M107" s="52">
        <v>4</v>
      </c>
      <c r="N107" s="52">
        <v>0</v>
      </c>
      <c r="O107" s="52">
        <v>0</v>
      </c>
      <c r="P107" s="52">
        <v>3</v>
      </c>
      <c r="Q107" s="52" t="s">
        <v>97</v>
      </c>
      <c r="R107" s="87">
        <v>2</v>
      </c>
      <c r="S107" s="87">
        <v>1</v>
      </c>
      <c r="T107" s="87">
        <v>1</v>
      </c>
      <c r="U107" s="87">
        <v>1</v>
      </c>
      <c r="V107" s="87">
        <v>9</v>
      </c>
      <c r="W107" s="87">
        <v>0</v>
      </c>
      <c r="X107" s="87">
        <v>0</v>
      </c>
      <c r="Y107" s="87">
        <v>3</v>
      </c>
      <c r="Z107" s="87">
        <v>0</v>
      </c>
      <c r="AA107" s="87">
        <v>0</v>
      </c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93" t="s">
        <v>152</v>
      </c>
      <c r="AM107" s="89" t="s">
        <v>18</v>
      </c>
      <c r="AN107" s="85">
        <v>40.9</v>
      </c>
      <c r="AO107" s="85">
        <v>22</v>
      </c>
      <c r="AP107" s="123"/>
      <c r="AQ107" s="85"/>
      <c r="AR107" s="85"/>
      <c r="AS107" s="85">
        <f>AO107+AN107</f>
        <v>62.9</v>
      </c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</row>
    <row r="108" spans="1:83" ht="30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4">
        <v>2</v>
      </c>
      <c r="S108" s="54">
        <v>1</v>
      </c>
      <c r="T108" s="54">
        <v>1</v>
      </c>
      <c r="U108" s="54">
        <v>1</v>
      </c>
      <c r="V108" s="54">
        <v>9</v>
      </c>
      <c r="W108" s="54">
        <v>0</v>
      </c>
      <c r="X108" s="54">
        <v>0</v>
      </c>
      <c r="Y108" s="54">
        <v>3</v>
      </c>
      <c r="Z108" s="54">
        <v>0</v>
      </c>
      <c r="AA108" s="54">
        <v>1</v>
      </c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66" t="s">
        <v>153</v>
      </c>
      <c r="AM108" s="60" t="s">
        <v>24</v>
      </c>
      <c r="AN108" s="61">
        <v>1</v>
      </c>
      <c r="AO108" s="51">
        <v>1</v>
      </c>
      <c r="AP108" s="123"/>
      <c r="AQ108" s="61"/>
      <c r="AR108" s="61"/>
      <c r="AS108" s="61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</row>
    <row r="109" spans="1:83" ht="33" customHeight="1">
      <c r="A109" s="54">
        <v>3</v>
      </c>
      <c r="B109" s="54">
        <v>1</v>
      </c>
      <c r="C109" s="54">
        <v>1</v>
      </c>
      <c r="D109" s="54">
        <v>0</v>
      </c>
      <c r="E109" s="54">
        <v>0</v>
      </c>
      <c r="F109" s="54">
        <v>0</v>
      </c>
      <c r="G109" s="54">
        <v>0</v>
      </c>
      <c r="H109" s="54">
        <v>2</v>
      </c>
      <c r="I109" s="54">
        <v>1</v>
      </c>
      <c r="J109" s="54">
        <v>1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2</v>
      </c>
      <c r="S109" s="54">
        <v>1</v>
      </c>
      <c r="T109" s="54">
        <v>1</v>
      </c>
      <c r="U109" s="54">
        <v>2</v>
      </c>
      <c r="V109" s="54">
        <v>10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67" t="s">
        <v>131</v>
      </c>
      <c r="AM109" s="68" t="s">
        <v>18</v>
      </c>
      <c r="AN109" s="69" t="str">
        <f>AN112</f>
        <v>384</v>
      </c>
      <c r="AO109" s="109">
        <f>AO112+AO114+AO116</f>
        <v>1013.4</v>
      </c>
      <c r="AP109" s="127">
        <f>AP112+AP114+AP116</f>
        <v>581.3000000000001</v>
      </c>
      <c r="AQ109" s="65">
        <f>AQ112</f>
        <v>542.1</v>
      </c>
      <c r="AR109" s="65">
        <f>AR112</f>
        <v>542.1</v>
      </c>
      <c r="AS109" s="65">
        <f>AS112</f>
        <v>2824.8</v>
      </c>
      <c r="AT109" s="5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</row>
    <row r="110" spans="1:83" ht="37.5" customHeight="1">
      <c r="A110" s="54">
        <v>3</v>
      </c>
      <c r="B110" s="54">
        <v>1</v>
      </c>
      <c r="C110" s="54">
        <v>1</v>
      </c>
      <c r="D110" s="54">
        <v>0</v>
      </c>
      <c r="E110" s="54">
        <v>0</v>
      </c>
      <c r="F110" s="54">
        <v>0</v>
      </c>
      <c r="G110" s="54">
        <v>0</v>
      </c>
      <c r="H110" s="54">
        <v>2</v>
      </c>
      <c r="I110" s="54">
        <v>1</v>
      </c>
      <c r="J110" s="54">
        <v>1</v>
      </c>
      <c r="K110" s="54">
        <v>1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2</v>
      </c>
      <c r="S110" s="54">
        <v>1</v>
      </c>
      <c r="T110" s="54">
        <v>1</v>
      </c>
      <c r="U110" s="54">
        <v>2</v>
      </c>
      <c r="V110" s="54">
        <v>10</v>
      </c>
      <c r="W110" s="54">
        <v>0</v>
      </c>
      <c r="X110" s="54">
        <v>0</v>
      </c>
      <c r="Y110" s="54">
        <v>0</v>
      </c>
      <c r="Z110" s="54">
        <v>0</v>
      </c>
      <c r="AA110" s="54">
        <v>1</v>
      </c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66" t="s">
        <v>138</v>
      </c>
      <c r="AM110" s="60" t="s">
        <v>90</v>
      </c>
      <c r="AN110" s="61">
        <v>80</v>
      </c>
      <c r="AO110" s="51">
        <v>85</v>
      </c>
      <c r="AP110" s="123">
        <v>90</v>
      </c>
      <c r="AQ110" s="61">
        <v>90</v>
      </c>
      <c r="AR110" s="61">
        <v>90</v>
      </c>
      <c r="AS110" s="72">
        <f>AR110+AQ110+AP110+AO110+AN110</f>
        <v>435</v>
      </c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</row>
    <row r="111" spans="1:83" ht="69" customHeight="1">
      <c r="A111" s="54">
        <v>3</v>
      </c>
      <c r="B111" s="54">
        <v>1</v>
      </c>
      <c r="C111" s="54">
        <v>1</v>
      </c>
      <c r="D111" s="54">
        <v>0</v>
      </c>
      <c r="E111" s="54">
        <v>0</v>
      </c>
      <c r="F111" s="54">
        <v>0</v>
      </c>
      <c r="G111" s="54">
        <v>0</v>
      </c>
      <c r="H111" s="54">
        <v>2</v>
      </c>
      <c r="I111" s="54">
        <v>1</v>
      </c>
      <c r="J111" s="54">
        <v>1</v>
      </c>
      <c r="K111" s="54">
        <v>1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2</v>
      </c>
      <c r="S111" s="54">
        <v>1</v>
      </c>
      <c r="T111" s="54">
        <v>1</v>
      </c>
      <c r="U111" s="54">
        <v>2</v>
      </c>
      <c r="V111" s="54">
        <v>10</v>
      </c>
      <c r="W111" s="54">
        <v>0</v>
      </c>
      <c r="X111" s="54">
        <v>0</v>
      </c>
      <c r="Y111" s="54">
        <v>0</v>
      </c>
      <c r="Z111" s="54">
        <v>0</v>
      </c>
      <c r="AA111" s="54">
        <v>2</v>
      </c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70" t="s">
        <v>129</v>
      </c>
      <c r="AM111" s="60" t="s">
        <v>23</v>
      </c>
      <c r="AN111" s="71" t="s">
        <v>130</v>
      </c>
      <c r="AO111" s="51">
        <v>6.4</v>
      </c>
      <c r="AP111" s="123">
        <v>6.4</v>
      </c>
      <c r="AQ111" s="61">
        <v>6.4</v>
      </c>
      <c r="AR111" s="61">
        <v>6.4</v>
      </c>
      <c r="AS111" s="72">
        <f>AR111+AQ111+AP111+AO111+AN111</f>
        <v>31.6</v>
      </c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</row>
    <row r="112" spans="1:83" ht="39.75" customHeight="1">
      <c r="A112" s="52">
        <v>3</v>
      </c>
      <c r="B112" s="52">
        <v>1</v>
      </c>
      <c r="C112" s="52">
        <v>1</v>
      </c>
      <c r="D112" s="52">
        <v>0</v>
      </c>
      <c r="E112" s="52">
        <v>8</v>
      </c>
      <c r="F112" s="52">
        <v>0</v>
      </c>
      <c r="G112" s="52">
        <v>1</v>
      </c>
      <c r="H112" s="52">
        <v>2</v>
      </c>
      <c r="I112" s="52">
        <v>1</v>
      </c>
      <c r="J112" s="52">
        <v>1</v>
      </c>
      <c r="K112" s="52">
        <v>1</v>
      </c>
      <c r="L112" s="52">
        <v>0</v>
      </c>
      <c r="M112" s="52">
        <v>4</v>
      </c>
      <c r="N112" s="52">
        <v>0</v>
      </c>
      <c r="O112" s="52">
        <v>0</v>
      </c>
      <c r="P112" s="52">
        <v>1</v>
      </c>
      <c r="Q112" s="52" t="s">
        <v>97</v>
      </c>
      <c r="R112" s="52">
        <v>2</v>
      </c>
      <c r="S112" s="87">
        <v>1</v>
      </c>
      <c r="T112" s="87">
        <v>1</v>
      </c>
      <c r="U112" s="87">
        <v>2</v>
      </c>
      <c r="V112" s="87">
        <v>10</v>
      </c>
      <c r="W112" s="87">
        <v>0</v>
      </c>
      <c r="X112" s="87">
        <v>0</v>
      </c>
      <c r="Y112" s="87">
        <v>1</v>
      </c>
      <c r="Z112" s="87">
        <v>0</v>
      </c>
      <c r="AA112" s="87">
        <v>0</v>
      </c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88" t="s">
        <v>144</v>
      </c>
      <c r="AM112" s="89" t="s">
        <v>18</v>
      </c>
      <c r="AN112" s="86" t="s">
        <v>162</v>
      </c>
      <c r="AO112" s="85">
        <v>814.9</v>
      </c>
      <c r="AP112" s="123">
        <v>541.7</v>
      </c>
      <c r="AQ112" s="85">
        <v>542.1</v>
      </c>
      <c r="AR112" s="85">
        <v>542.1</v>
      </c>
      <c r="AS112" s="102">
        <f>AR112+AQ112+AP112+AO112+AN112</f>
        <v>2824.8</v>
      </c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</row>
    <row r="113" spans="1:83" ht="39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>
        <v>2</v>
      </c>
      <c r="S113" s="33">
        <v>1</v>
      </c>
      <c r="T113" s="33">
        <v>1</v>
      </c>
      <c r="U113" s="33">
        <v>2</v>
      </c>
      <c r="V113" s="33">
        <v>10</v>
      </c>
      <c r="W113" s="33">
        <v>0</v>
      </c>
      <c r="X113" s="33">
        <v>0</v>
      </c>
      <c r="Y113" s="33">
        <v>1</v>
      </c>
      <c r="Z113" s="33">
        <v>0</v>
      </c>
      <c r="AA113" s="33">
        <v>1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37" t="s">
        <v>143</v>
      </c>
      <c r="AM113" s="29" t="s">
        <v>23</v>
      </c>
      <c r="AN113" s="50" t="s">
        <v>142</v>
      </c>
      <c r="AO113" s="51">
        <v>100</v>
      </c>
      <c r="AP113" s="123">
        <v>100</v>
      </c>
      <c r="AQ113" s="48">
        <v>100</v>
      </c>
      <c r="AR113" s="48">
        <v>100</v>
      </c>
      <c r="AS113" s="48">
        <v>100</v>
      </c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</row>
    <row r="114" spans="1:83" ht="93" customHeight="1">
      <c r="A114" s="52">
        <v>3</v>
      </c>
      <c r="B114" s="52">
        <v>1</v>
      </c>
      <c r="C114" s="52">
        <v>1</v>
      </c>
      <c r="D114" s="52">
        <v>0</v>
      </c>
      <c r="E114" s="52">
        <v>8</v>
      </c>
      <c r="F114" s="52">
        <v>0</v>
      </c>
      <c r="G114" s="52">
        <v>1</v>
      </c>
      <c r="H114" s="52">
        <v>2</v>
      </c>
      <c r="I114" s="52">
        <v>1</v>
      </c>
      <c r="J114" s="52">
        <v>1</v>
      </c>
      <c r="K114" s="52">
        <v>1</v>
      </c>
      <c r="L114" s="52">
        <v>0</v>
      </c>
      <c r="M114" s="52">
        <v>1</v>
      </c>
      <c r="N114" s="52">
        <v>0</v>
      </c>
      <c r="O114" s="52">
        <v>6</v>
      </c>
      <c r="P114" s="52">
        <v>8</v>
      </c>
      <c r="Q114" s="52" t="s">
        <v>97</v>
      </c>
      <c r="R114" s="52">
        <v>2</v>
      </c>
      <c r="S114" s="87">
        <v>1</v>
      </c>
      <c r="T114" s="87">
        <v>1</v>
      </c>
      <c r="U114" s="87">
        <v>2</v>
      </c>
      <c r="V114" s="87">
        <v>10</v>
      </c>
      <c r="W114" s="87">
        <v>0</v>
      </c>
      <c r="X114" s="87">
        <v>0</v>
      </c>
      <c r="Y114" s="87">
        <v>2</v>
      </c>
      <c r="Z114" s="87">
        <v>0</v>
      </c>
      <c r="AA114" s="87">
        <v>0</v>
      </c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88" t="s">
        <v>172</v>
      </c>
      <c r="AM114" s="89" t="s">
        <v>18</v>
      </c>
      <c r="AN114" s="86" t="s">
        <v>169</v>
      </c>
      <c r="AO114" s="85">
        <v>196.5</v>
      </c>
      <c r="AP114" s="123">
        <v>39.2</v>
      </c>
      <c r="AQ114" s="85">
        <v>0</v>
      </c>
      <c r="AR114" s="85"/>
      <c r="AS114" s="85">
        <v>196.5</v>
      </c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</row>
    <row r="115" spans="1:83" ht="76.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>
        <v>2</v>
      </c>
      <c r="S115" s="33">
        <v>1</v>
      </c>
      <c r="T115" s="33">
        <v>1</v>
      </c>
      <c r="U115" s="33">
        <v>2</v>
      </c>
      <c r="V115" s="33">
        <v>10</v>
      </c>
      <c r="W115" s="33">
        <v>0</v>
      </c>
      <c r="X115" s="33">
        <v>0</v>
      </c>
      <c r="Y115" s="33">
        <v>2</v>
      </c>
      <c r="Z115" s="33">
        <v>0</v>
      </c>
      <c r="AA115" s="33">
        <v>1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37" t="s">
        <v>170</v>
      </c>
      <c r="AM115" s="29" t="s">
        <v>24</v>
      </c>
      <c r="AN115" s="50"/>
      <c r="AO115" s="51">
        <v>2.3</v>
      </c>
      <c r="AP115" s="123">
        <v>1</v>
      </c>
      <c r="AQ115" s="48"/>
      <c r="AR115" s="48"/>
      <c r="AS115" s="48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</row>
    <row r="116" spans="1:83" ht="98.25" customHeight="1">
      <c r="A116" s="52">
        <v>3</v>
      </c>
      <c r="B116" s="52">
        <v>1</v>
      </c>
      <c r="C116" s="52">
        <v>1</v>
      </c>
      <c r="D116" s="52">
        <v>0</v>
      </c>
      <c r="E116" s="52">
        <v>8</v>
      </c>
      <c r="F116" s="52">
        <v>0</v>
      </c>
      <c r="G116" s="52">
        <v>1</v>
      </c>
      <c r="H116" s="52">
        <v>2</v>
      </c>
      <c r="I116" s="52">
        <v>1</v>
      </c>
      <c r="J116" s="52">
        <v>1</v>
      </c>
      <c r="K116" s="52">
        <v>1</v>
      </c>
      <c r="L116" s="52">
        <v>0</v>
      </c>
      <c r="M116" s="52" t="s">
        <v>174</v>
      </c>
      <c r="N116" s="52">
        <v>0</v>
      </c>
      <c r="O116" s="52">
        <v>6</v>
      </c>
      <c r="P116" s="52">
        <v>8</v>
      </c>
      <c r="Q116" s="52" t="s">
        <v>97</v>
      </c>
      <c r="R116" s="52">
        <v>2</v>
      </c>
      <c r="S116" s="87">
        <v>1</v>
      </c>
      <c r="T116" s="87">
        <v>1</v>
      </c>
      <c r="U116" s="87">
        <v>2</v>
      </c>
      <c r="V116" s="87">
        <v>10</v>
      </c>
      <c r="W116" s="87">
        <v>0</v>
      </c>
      <c r="X116" s="87">
        <v>0</v>
      </c>
      <c r="Y116" s="87">
        <v>3</v>
      </c>
      <c r="Z116" s="87">
        <v>0</v>
      </c>
      <c r="AA116" s="87">
        <v>0</v>
      </c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88" t="s">
        <v>173</v>
      </c>
      <c r="AM116" s="89" t="s">
        <v>18</v>
      </c>
      <c r="AN116" s="86" t="s">
        <v>169</v>
      </c>
      <c r="AO116" s="85">
        <v>2</v>
      </c>
      <c r="AP116" s="123">
        <v>0.4</v>
      </c>
      <c r="AQ116" s="85">
        <v>0</v>
      </c>
      <c r="AR116" s="85"/>
      <c r="AS116" s="85">
        <v>2</v>
      </c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</row>
    <row r="117" spans="1:83" ht="96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>
        <v>2</v>
      </c>
      <c r="S117" s="33">
        <v>1</v>
      </c>
      <c r="T117" s="33">
        <v>1</v>
      </c>
      <c r="U117" s="33">
        <v>2</v>
      </c>
      <c r="V117" s="33">
        <v>10</v>
      </c>
      <c r="W117" s="33">
        <v>0</v>
      </c>
      <c r="X117" s="33">
        <v>0</v>
      </c>
      <c r="Y117" s="33">
        <v>3</v>
      </c>
      <c r="Z117" s="33">
        <v>0</v>
      </c>
      <c r="AA117" s="33">
        <v>1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37" t="s">
        <v>171</v>
      </c>
      <c r="AM117" s="29" t="s">
        <v>23</v>
      </c>
      <c r="AN117" s="50"/>
      <c r="AO117" s="51">
        <v>1</v>
      </c>
      <c r="AP117" s="123"/>
      <c r="AQ117" s="48"/>
      <c r="AR117" s="48"/>
      <c r="AS117" s="48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</row>
    <row r="118" spans="1:83" ht="30.75" customHeight="1">
      <c r="A118" s="8">
        <v>3</v>
      </c>
      <c r="B118" s="8">
        <v>1</v>
      </c>
      <c r="C118" s="8">
        <v>1</v>
      </c>
      <c r="D118" s="8">
        <v>0</v>
      </c>
      <c r="E118" s="8">
        <v>0</v>
      </c>
      <c r="F118" s="8">
        <v>0</v>
      </c>
      <c r="G118" s="8">
        <v>0</v>
      </c>
      <c r="H118" s="8">
        <v>2</v>
      </c>
      <c r="I118" s="8">
        <v>1</v>
      </c>
      <c r="J118" s="8">
        <v>1</v>
      </c>
      <c r="K118" s="8">
        <v>1</v>
      </c>
      <c r="L118" s="8">
        <v>1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2</v>
      </c>
      <c r="S118" s="8">
        <v>1</v>
      </c>
      <c r="T118" s="8">
        <v>1</v>
      </c>
      <c r="U118" s="8">
        <v>2</v>
      </c>
      <c r="V118" s="8">
        <v>11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35" t="s">
        <v>132</v>
      </c>
      <c r="AM118" s="34" t="s">
        <v>18</v>
      </c>
      <c r="AN118" s="47" t="str">
        <f>AN121</f>
        <v>44,5</v>
      </c>
      <c r="AO118" s="107">
        <f>AO121</f>
        <v>110.8</v>
      </c>
      <c r="AP118" s="122">
        <v>86.9</v>
      </c>
      <c r="AQ118" s="47">
        <v>86.9</v>
      </c>
      <c r="AR118" s="47">
        <v>86.9</v>
      </c>
      <c r="AS118" s="47">
        <f>AR118+AQ118+AP118+AO118+AN118</f>
        <v>416.00000000000006</v>
      </c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</row>
    <row r="119" spans="1:83" ht="27.75" customHeight="1">
      <c r="A119" s="8">
        <v>3</v>
      </c>
      <c r="B119" s="8">
        <v>1</v>
      </c>
      <c r="C119" s="8">
        <v>1</v>
      </c>
      <c r="D119" s="8">
        <v>0</v>
      </c>
      <c r="E119" s="8">
        <v>0</v>
      </c>
      <c r="F119" s="8">
        <v>0</v>
      </c>
      <c r="G119" s="8">
        <v>0</v>
      </c>
      <c r="H119" s="8">
        <v>2</v>
      </c>
      <c r="I119" s="8">
        <v>1</v>
      </c>
      <c r="J119" s="8">
        <v>1</v>
      </c>
      <c r="K119" s="8">
        <v>1</v>
      </c>
      <c r="L119" s="8">
        <v>1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2</v>
      </c>
      <c r="S119" s="8">
        <v>1</v>
      </c>
      <c r="T119" s="8">
        <v>1</v>
      </c>
      <c r="U119" s="8">
        <v>2</v>
      </c>
      <c r="V119" s="8">
        <v>11</v>
      </c>
      <c r="W119" s="8">
        <v>0</v>
      </c>
      <c r="X119" s="8">
        <v>0</v>
      </c>
      <c r="Y119" s="8">
        <v>0</v>
      </c>
      <c r="Z119" s="8">
        <v>0</v>
      </c>
      <c r="AA119" s="8">
        <v>1</v>
      </c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32" t="s">
        <v>133</v>
      </c>
      <c r="AM119" s="29" t="s">
        <v>90</v>
      </c>
      <c r="AN119" s="48">
        <v>507</v>
      </c>
      <c r="AO119" s="51">
        <v>510</v>
      </c>
      <c r="AP119" s="123">
        <v>550</v>
      </c>
      <c r="AQ119" s="48">
        <v>550</v>
      </c>
      <c r="AR119" s="48">
        <v>550</v>
      </c>
      <c r="AS119" s="48">
        <v>550</v>
      </c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</row>
    <row r="120" spans="1:83" ht="28.5" customHeight="1">
      <c r="A120" s="8">
        <v>3</v>
      </c>
      <c r="B120" s="8">
        <v>1</v>
      </c>
      <c r="C120" s="8">
        <v>1</v>
      </c>
      <c r="D120" s="8">
        <v>0</v>
      </c>
      <c r="E120" s="8">
        <v>0</v>
      </c>
      <c r="F120" s="8">
        <v>0</v>
      </c>
      <c r="G120" s="8">
        <v>0</v>
      </c>
      <c r="H120" s="8">
        <v>2</v>
      </c>
      <c r="I120" s="8">
        <v>1</v>
      </c>
      <c r="J120" s="8">
        <v>1</v>
      </c>
      <c r="K120" s="8">
        <v>1</v>
      </c>
      <c r="L120" s="8">
        <v>1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2</v>
      </c>
      <c r="S120" s="8">
        <v>1</v>
      </c>
      <c r="T120" s="8">
        <v>1</v>
      </c>
      <c r="U120" s="8">
        <v>2</v>
      </c>
      <c r="V120" s="8">
        <v>11</v>
      </c>
      <c r="W120" s="8">
        <v>0</v>
      </c>
      <c r="X120" s="8">
        <v>0</v>
      </c>
      <c r="Y120" s="8">
        <v>0</v>
      </c>
      <c r="Z120" s="8">
        <v>0</v>
      </c>
      <c r="AA120" s="8">
        <v>2</v>
      </c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32" t="s">
        <v>134</v>
      </c>
      <c r="AM120" s="29" t="s">
        <v>136</v>
      </c>
      <c r="AN120" s="50" t="s">
        <v>137</v>
      </c>
      <c r="AO120" s="51">
        <v>5.2</v>
      </c>
      <c r="AP120" s="123">
        <v>5.5</v>
      </c>
      <c r="AQ120" s="61">
        <v>5.5</v>
      </c>
      <c r="AR120" s="61">
        <v>5.5</v>
      </c>
      <c r="AS120" s="61">
        <v>5.5</v>
      </c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</row>
    <row r="121" spans="1:83" ht="29.25" customHeight="1">
      <c r="A121" s="52">
        <v>3</v>
      </c>
      <c r="B121" s="52">
        <v>1</v>
      </c>
      <c r="C121" s="52">
        <v>1</v>
      </c>
      <c r="D121" s="52">
        <v>0</v>
      </c>
      <c r="E121" s="52">
        <v>8</v>
      </c>
      <c r="F121" s="52">
        <v>0</v>
      </c>
      <c r="G121" s="52">
        <v>1</v>
      </c>
      <c r="H121" s="52">
        <v>2</v>
      </c>
      <c r="I121" s="52">
        <v>1</v>
      </c>
      <c r="J121" s="52">
        <v>1</v>
      </c>
      <c r="K121" s="52">
        <v>1</v>
      </c>
      <c r="L121" s="52">
        <v>1</v>
      </c>
      <c r="M121" s="52">
        <v>4</v>
      </c>
      <c r="N121" s="52">
        <v>0</v>
      </c>
      <c r="O121" s="52">
        <v>0</v>
      </c>
      <c r="P121" s="52">
        <v>1</v>
      </c>
      <c r="Q121" s="52" t="s">
        <v>97</v>
      </c>
      <c r="R121" s="87">
        <v>2</v>
      </c>
      <c r="S121" s="87">
        <v>1</v>
      </c>
      <c r="T121" s="87">
        <v>1</v>
      </c>
      <c r="U121" s="87">
        <v>2</v>
      </c>
      <c r="V121" s="87">
        <v>11</v>
      </c>
      <c r="W121" s="87">
        <v>0</v>
      </c>
      <c r="X121" s="87">
        <v>0</v>
      </c>
      <c r="Y121" s="87">
        <v>1</v>
      </c>
      <c r="Z121" s="87">
        <v>0</v>
      </c>
      <c r="AA121" s="87">
        <v>0</v>
      </c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90" t="s">
        <v>145</v>
      </c>
      <c r="AM121" s="89" t="s">
        <v>18</v>
      </c>
      <c r="AN121" s="86" t="s">
        <v>161</v>
      </c>
      <c r="AO121" s="92">
        <v>110.8</v>
      </c>
      <c r="AP121" s="126">
        <v>86.9</v>
      </c>
      <c r="AQ121" s="92">
        <v>86.9</v>
      </c>
      <c r="AR121" s="92">
        <v>86.9</v>
      </c>
      <c r="AS121" s="86">
        <f>AR121+AQ121+AP121+AO121+AN121</f>
        <v>416.00000000000006</v>
      </c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</row>
    <row r="122" spans="1:83" ht="29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4">
        <v>2</v>
      </c>
      <c r="S122" s="54">
        <v>1</v>
      </c>
      <c r="T122" s="54">
        <v>1</v>
      </c>
      <c r="U122" s="54">
        <v>2</v>
      </c>
      <c r="V122" s="54">
        <v>11</v>
      </c>
      <c r="W122" s="54">
        <v>0</v>
      </c>
      <c r="X122" s="54">
        <v>0</v>
      </c>
      <c r="Y122" s="54">
        <v>1</v>
      </c>
      <c r="Z122" s="54">
        <v>0</v>
      </c>
      <c r="AA122" s="54">
        <v>1</v>
      </c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66" t="s">
        <v>143</v>
      </c>
      <c r="AM122" s="60" t="s">
        <v>23</v>
      </c>
      <c r="AN122" s="71" t="s">
        <v>142</v>
      </c>
      <c r="AO122" s="108" t="s">
        <v>142</v>
      </c>
      <c r="AP122" s="124" t="s">
        <v>142</v>
      </c>
      <c r="AQ122" s="71" t="s">
        <v>142</v>
      </c>
      <c r="AR122" s="71" t="s">
        <v>142</v>
      </c>
      <c r="AS122" s="61">
        <v>100</v>
      </c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</row>
    <row r="123" spans="1:83" ht="28.5" customHeight="1">
      <c r="A123" s="63">
        <v>3</v>
      </c>
      <c r="B123" s="63">
        <v>1</v>
      </c>
      <c r="C123" s="63">
        <v>1</v>
      </c>
      <c r="D123" s="63">
        <v>0</v>
      </c>
      <c r="E123" s="63">
        <v>0</v>
      </c>
      <c r="F123" s="63">
        <v>0</v>
      </c>
      <c r="G123" s="63">
        <v>0</v>
      </c>
      <c r="H123" s="63">
        <v>2</v>
      </c>
      <c r="I123" s="63">
        <v>1</v>
      </c>
      <c r="J123" s="63">
        <v>1</v>
      </c>
      <c r="K123" s="63">
        <v>1</v>
      </c>
      <c r="L123" s="63">
        <v>2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2</v>
      </c>
      <c r="S123" s="63">
        <v>1</v>
      </c>
      <c r="T123" s="63">
        <v>1</v>
      </c>
      <c r="U123" s="63">
        <v>3</v>
      </c>
      <c r="V123" s="63">
        <v>12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67" t="s">
        <v>135</v>
      </c>
      <c r="AM123" s="60" t="s">
        <v>18</v>
      </c>
      <c r="AN123" s="62" t="str">
        <f>AN126</f>
        <v>356</v>
      </c>
      <c r="AO123" s="107">
        <f>AO126</f>
        <v>839</v>
      </c>
      <c r="AP123" s="122">
        <v>846.1</v>
      </c>
      <c r="AQ123" s="62">
        <v>846.1</v>
      </c>
      <c r="AR123" s="62">
        <v>846.1</v>
      </c>
      <c r="AS123" s="62">
        <f>AR123+AQ123+AP123+AO123+AN123</f>
        <v>3733.3</v>
      </c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</row>
    <row r="124" spans="1:83" ht="34.5" customHeight="1">
      <c r="A124" s="54">
        <v>3</v>
      </c>
      <c r="B124" s="54">
        <v>1</v>
      </c>
      <c r="C124" s="54">
        <v>1</v>
      </c>
      <c r="D124" s="54">
        <v>0</v>
      </c>
      <c r="E124" s="54">
        <v>0</v>
      </c>
      <c r="F124" s="54">
        <v>0</v>
      </c>
      <c r="G124" s="54">
        <v>0</v>
      </c>
      <c r="H124" s="54">
        <v>2</v>
      </c>
      <c r="I124" s="54">
        <v>1</v>
      </c>
      <c r="J124" s="54">
        <v>1</v>
      </c>
      <c r="K124" s="54">
        <v>1</v>
      </c>
      <c r="L124" s="54">
        <v>2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2</v>
      </c>
      <c r="S124" s="54">
        <v>1</v>
      </c>
      <c r="T124" s="54">
        <v>1</v>
      </c>
      <c r="U124" s="54">
        <v>3</v>
      </c>
      <c r="V124" s="54">
        <v>12</v>
      </c>
      <c r="W124" s="54">
        <v>0</v>
      </c>
      <c r="X124" s="54">
        <v>0</v>
      </c>
      <c r="Y124" s="54">
        <v>0</v>
      </c>
      <c r="Z124" s="54">
        <v>0</v>
      </c>
      <c r="AA124" s="54">
        <v>1</v>
      </c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66" t="s">
        <v>139</v>
      </c>
      <c r="AM124" s="60" t="s">
        <v>90</v>
      </c>
      <c r="AN124" s="71" t="s">
        <v>141</v>
      </c>
      <c r="AO124" s="51">
        <v>35</v>
      </c>
      <c r="AP124" s="123">
        <v>40</v>
      </c>
      <c r="AQ124" s="61">
        <v>40</v>
      </c>
      <c r="AR124" s="61">
        <v>40</v>
      </c>
      <c r="AS124" s="71">
        <f>AR124+AQ124+AP124+AO124+AN124</f>
        <v>185</v>
      </c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</row>
    <row r="125" spans="1:83" ht="34.5" customHeight="1">
      <c r="A125" s="54">
        <v>3</v>
      </c>
      <c r="B125" s="54">
        <v>1</v>
      </c>
      <c r="C125" s="54">
        <v>1</v>
      </c>
      <c r="D125" s="54">
        <v>0</v>
      </c>
      <c r="E125" s="54">
        <v>0</v>
      </c>
      <c r="F125" s="54">
        <v>0</v>
      </c>
      <c r="G125" s="54">
        <v>0</v>
      </c>
      <c r="H125" s="54">
        <v>2</v>
      </c>
      <c r="I125" s="54">
        <v>1</v>
      </c>
      <c r="J125" s="54">
        <v>1</v>
      </c>
      <c r="K125" s="54">
        <v>1</v>
      </c>
      <c r="L125" s="54">
        <v>2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2</v>
      </c>
      <c r="S125" s="54">
        <v>1</v>
      </c>
      <c r="T125" s="54">
        <v>1</v>
      </c>
      <c r="U125" s="54">
        <v>3</v>
      </c>
      <c r="V125" s="54">
        <v>12</v>
      </c>
      <c r="W125" s="54">
        <v>0</v>
      </c>
      <c r="X125" s="54">
        <v>0</v>
      </c>
      <c r="Y125" s="54">
        <v>0</v>
      </c>
      <c r="Z125" s="54">
        <v>0</v>
      </c>
      <c r="AA125" s="54">
        <v>2</v>
      </c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66" t="s">
        <v>140</v>
      </c>
      <c r="AM125" s="60" t="s">
        <v>90</v>
      </c>
      <c r="AN125" s="71" t="s">
        <v>142</v>
      </c>
      <c r="AO125" s="51">
        <v>120</v>
      </c>
      <c r="AP125" s="123">
        <v>150</v>
      </c>
      <c r="AQ125" s="61">
        <v>150</v>
      </c>
      <c r="AR125" s="61">
        <v>150</v>
      </c>
      <c r="AS125" s="71">
        <f>AR125+AQ125+AP125+AO125+AN125</f>
        <v>670</v>
      </c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</row>
    <row r="126" spans="1:83" ht="34.5" customHeight="1">
      <c r="A126" s="52">
        <v>3</v>
      </c>
      <c r="B126" s="52">
        <v>1</v>
      </c>
      <c r="C126" s="52">
        <v>1</v>
      </c>
      <c r="D126" s="52">
        <v>1</v>
      </c>
      <c r="E126" s="52">
        <v>1</v>
      </c>
      <c r="F126" s="52">
        <v>0</v>
      </c>
      <c r="G126" s="52">
        <v>2</v>
      </c>
      <c r="H126" s="52">
        <v>2</v>
      </c>
      <c r="I126" s="52">
        <v>1</v>
      </c>
      <c r="J126" s="52">
        <v>1</v>
      </c>
      <c r="K126" s="52">
        <v>1</v>
      </c>
      <c r="L126" s="52">
        <v>2</v>
      </c>
      <c r="M126" s="52">
        <v>4</v>
      </c>
      <c r="N126" s="52">
        <v>0</v>
      </c>
      <c r="O126" s="52">
        <v>0</v>
      </c>
      <c r="P126" s="52">
        <v>1</v>
      </c>
      <c r="Q126" s="52" t="s">
        <v>97</v>
      </c>
      <c r="R126" s="87">
        <v>2</v>
      </c>
      <c r="S126" s="87">
        <v>1</v>
      </c>
      <c r="T126" s="87">
        <v>1</v>
      </c>
      <c r="U126" s="87">
        <v>3</v>
      </c>
      <c r="V126" s="87">
        <v>12</v>
      </c>
      <c r="W126" s="87">
        <v>0</v>
      </c>
      <c r="X126" s="87">
        <v>0</v>
      </c>
      <c r="Y126" s="87">
        <v>1</v>
      </c>
      <c r="Z126" s="87">
        <v>0</v>
      </c>
      <c r="AA126" s="87">
        <v>0</v>
      </c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90" t="s">
        <v>146</v>
      </c>
      <c r="AM126" s="89" t="s">
        <v>18</v>
      </c>
      <c r="AN126" s="86" t="s">
        <v>160</v>
      </c>
      <c r="AO126" s="85">
        <v>839</v>
      </c>
      <c r="AP126" s="123">
        <v>846.1</v>
      </c>
      <c r="AQ126" s="85">
        <v>846.1</v>
      </c>
      <c r="AR126" s="85">
        <v>846.1</v>
      </c>
      <c r="AS126" s="86">
        <f>AR126+AQ126+AP126+AO126+AN126</f>
        <v>3733.3</v>
      </c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</row>
    <row r="127" spans="1:83" ht="34.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4">
        <v>2</v>
      </c>
      <c r="S127" s="54">
        <v>1</v>
      </c>
      <c r="T127" s="54">
        <v>1</v>
      </c>
      <c r="U127" s="54">
        <v>3</v>
      </c>
      <c r="V127" s="54">
        <v>12</v>
      </c>
      <c r="W127" s="54">
        <v>0</v>
      </c>
      <c r="X127" s="54">
        <v>0</v>
      </c>
      <c r="Y127" s="54">
        <v>1</v>
      </c>
      <c r="Z127" s="54">
        <v>0</v>
      </c>
      <c r="AA127" s="54">
        <v>1</v>
      </c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66" t="s">
        <v>143</v>
      </c>
      <c r="AM127" s="60" t="s">
        <v>23</v>
      </c>
      <c r="AN127" s="71" t="s">
        <v>142</v>
      </c>
      <c r="AO127" s="108" t="s">
        <v>142</v>
      </c>
      <c r="AP127" s="124" t="s">
        <v>142</v>
      </c>
      <c r="AQ127" s="71" t="s">
        <v>142</v>
      </c>
      <c r="AR127" s="71" t="s">
        <v>142</v>
      </c>
      <c r="AS127" s="101">
        <v>100</v>
      </c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</row>
    <row r="128" spans="1:83" ht="47.25" customHeight="1">
      <c r="A128" s="63">
        <v>3</v>
      </c>
      <c r="B128" s="63">
        <v>1</v>
      </c>
      <c r="C128" s="63">
        <v>1</v>
      </c>
      <c r="D128" s="63">
        <v>0</v>
      </c>
      <c r="E128" s="63">
        <v>0</v>
      </c>
      <c r="F128" s="63">
        <v>0</v>
      </c>
      <c r="G128" s="63">
        <v>0</v>
      </c>
      <c r="H128" s="63">
        <v>2</v>
      </c>
      <c r="I128" s="63">
        <v>1</v>
      </c>
      <c r="J128" s="63">
        <v>1</v>
      </c>
      <c r="K128" s="63">
        <v>1</v>
      </c>
      <c r="L128" s="63">
        <v>2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2</v>
      </c>
      <c r="S128" s="63">
        <v>1</v>
      </c>
      <c r="T128" s="63">
        <v>1</v>
      </c>
      <c r="U128" s="63">
        <v>2</v>
      </c>
      <c r="V128" s="63">
        <v>13</v>
      </c>
      <c r="W128" s="63">
        <v>0</v>
      </c>
      <c r="X128" s="63">
        <v>0</v>
      </c>
      <c r="Y128" s="63">
        <v>1</v>
      </c>
      <c r="Z128" s="63">
        <v>0</v>
      </c>
      <c r="AA128" s="63">
        <v>0</v>
      </c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67" t="s">
        <v>149</v>
      </c>
      <c r="AM128" s="60" t="s">
        <v>18</v>
      </c>
      <c r="AN128" s="62" t="str">
        <f>AN130</f>
        <v>159,1</v>
      </c>
      <c r="AO128" s="107">
        <f>AO130</f>
        <v>189.5</v>
      </c>
      <c r="AP128" s="122">
        <f>AP130</f>
        <v>332.5</v>
      </c>
      <c r="AQ128" s="62">
        <f>AQ130</f>
        <v>332.5</v>
      </c>
      <c r="AR128" s="62">
        <f>AR130</f>
        <v>332.5</v>
      </c>
      <c r="AS128" s="62">
        <f>AR128+AQ128+AP128+AO128+AN128</f>
        <v>1346.1</v>
      </c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</row>
    <row r="129" spans="1:83" ht="34.5" customHeight="1">
      <c r="A129" s="54">
        <v>3</v>
      </c>
      <c r="B129" s="54">
        <v>1</v>
      </c>
      <c r="C129" s="54">
        <v>1</v>
      </c>
      <c r="D129" s="54">
        <v>0</v>
      </c>
      <c r="E129" s="54">
        <v>0</v>
      </c>
      <c r="F129" s="54">
        <v>0</v>
      </c>
      <c r="G129" s="54">
        <v>0</v>
      </c>
      <c r="H129" s="54">
        <v>2</v>
      </c>
      <c r="I129" s="54">
        <v>1</v>
      </c>
      <c r="J129" s="54">
        <v>1</v>
      </c>
      <c r="K129" s="54">
        <v>1</v>
      </c>
      <c r="L129" s="54">
        <v>2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2</v>
      </c>
      <c r="S129" s="54">
        <v>1</v>
      </c>
      <c r="T129" s="54">
        <v>1</v>
      </c>
      <c r="U129" s="54">
        <v>2</v>
      </c>
      <c r="V129" s="54">
        <v>13</v>
      </c>
      <c r="W129" s="54">
        <v>0</v>
      </c>
      <c r="X129" s="54">
        <v>0</v>
      </c>
      <c r="Y129" s="54">
        <v>1</v>
      </c>
      <c r="Z129" s="54">
        <v>0</v>
      </c>
      <c r="AA129" s="54">
        <v>1</v>
      </c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66" t="s">
        <v>150</v>
      </c>
      <c r="AM129" s="60" t="s">
        <v>90</v>
      </c>
      <c r="AN129" s="71" t="s">
        <v>151</v>
      </c>
      <c r="AO129" s="51">
        <v>1</v>
      </c>
      <c r="AP129" s="123">
        <v>1</v>
      </c>
      <c r="AQ129" s="61">
        <v>1</v>
      </c>
      <c r="AR129" s="61">
        <v>1</v>
      </c>
      <c r="AS129" s="62">
        <v>1</v>
      </c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</row>
    <row r="130" spans="1:83" ht="48" customHeight="1">
      <c r="A130" s="52">
        <v>3</v>
      </c>
      <c r="B130" s="52">
        <v>1</v>
      </c>
      <c r="C130" s="52">
        <v>1</v>
      </c>
      <c r="D130" s="52">
        <v>0</v>
      </c>
      <c r="E130" s="52">
        <v>8</v>
      </c>
      <c r="F130" s="52">
        <v>0</v>
      </c>
      <c r="G130" s="52">
        <v>4</v>
      </c>
      <c r="H130" s="52">
        <v>2</v>
      </c>
      <c r="I130" s="52">
        <v>1</v>
      </c>
      <c r="J130" s="52">
        <v>1</v>
      </c>
      <c r="K130" s="52">
        <v>1</v>
      </c>
      <c r="L130" s="52">
        <v>3</v>
      </c>
      <c r="M130" s="52">
        <v>4</v>
      </c>
      <c r="N130" s="52">
        <v>0</v>
      </c>
      <c r="O130" s="52">
        <v>0</v>
      </c>
      <c r="P130" s="52">
        <v>1</v>
      </c>
      <c r="Q130" s="52" t="s">
        <v>97</v>
      </c>
      <c r="R130" s="87">
        <v>2</v>
      </c>
      <c r="S130" s="87">
        <v>1</v>
      </c>
      <c r="T130" s="87">
        <v>1</v>
      </c>
      <c r="U130" s="87">
        <v>2</v>
      </c>
      <c r="V130" s="87">
        <v>13</v>
      </c>
      <c r="W130" s="87">
        <v>0</v>
      </c>
      <c r="X130" s="87">
        <v>0</v>
      </c>
      <c r="Y130" s="87">
        <v>1</v>
      </c>
      <c r="Z130" s="87">
        <v>0</v>
      </c>
      <c r="AA130" s="87">
        <v>0</v>
      </c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90" t="s">
        <v>175</v>
      </c>
      <c r="AM130" s="89" t="s">
        <v>18</v>
      </c>
      <c r="AN130" s="86" t="s">
        <v>163</v>
      </c>
      <c r="AO130" s="91">
        <v>189.5</v>
      </c>
      <c r="AP130" s="122">
        <v>332.5</v>
      </c>
      <c r="AQ130" s="91">
        <v>332.5</v>
      </c>
      <c r="AR130" s="91">
        <v>332.5</v>
      </c>
      <c r="AS130" s="91">
        <f>AR130+AQ130+AP130+AO130+AN130</f>
        <v>1346.1</v>
      </c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</row>
    <row r="131" spans="1:83" ht="34.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4">
        <v>2</v>
      </c>
      <c r="S131" s="54">
        <v>1</v>
      </c>
      <c r="T131" s="54">
        <v>1</v>
      </c>
      <c r="U131" s="54">
        <v>2</v>
      </c>
      <c r="V131" s="54">
        <v>13</v>
      </c>
      <c r="W131" s="54">
        <v>0</v>
      </c>
      <c r="X131" s="54">
        <v>0</v>
      </c>
      <c r="Y131" s="54">
        <v>1</v>
      </c>
      <c r="Z131" s="54">
        <v>0</v>
      </c>
      <c r="AA131" s="54">
        <v>1</v>
      </c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66" t="s">
        <v>143</v>
      </c>
      <c r="AM131" s="60" t="s">
        <v>23</v>
      </c>
      <c r="AN131" s="71" t="s">
        <v>142</v>
      </c>
      <c r="AO131" s="108" t="s">
        <v>142</v>
      </c>
      <c r="AP131" s="124" t="s">
        <v>142</v>
      </c>
      <c r="AQ131" s="50" t="s">
        <v>142</v>
      </c>
      <c r="AR131" s="50" t="s">
        <v>142</v>
      </c>
      <c r="AS131" s="48">
        <v>100</v>
      </c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</row>
    <row r="132" spans="1:83" ht="38.25" customHeight="1">
      <c r="A132" s="79">
        <v>3</v>
      </c>
      <c r="B132" s="79">
        <v>0</v>
      </c>
      <c r="C132" s="79">
        <v>1</v>
      </c>
      <c r="D132" s="79">
        <v>0</v>
      </c>
      <c r="E132" s="79">
        <v>1</v>
      </c>
      <c r="F132" s="79">
        <v>0</v>
      </c>
      <c r="G132" s="79">
        <v>0</v>
      </c>
      <c r="H132" s="79">
        <v>2</v>
      </c>
      <c r="I132" s="79">
        <v>1</v>
      </c>
      <c r="J132" s="79">
        <v>9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  <c r="Q132" s="79">
        <v>0</v>
      </c>
      <c r="R132" s="79">
        <v>2</v>
      </c>
      <c r="S132" s="79">
        <v>1</v>
      </c>
      <c r="T132" s="79">
        <v>0</v>
      </c>
      <c r="U132" s="79">
        <v>1</v>
      </c>
      <c r="V132" s="79">
        <v>0</v>
      </c>
      <c r="W132" s="79">
        <v>0</v>
      </c>
      <c r="X132" s="79">
        <v>0</v>
      </c>
      <c r="Y132" s="79">
        <v>0</v>
      </c>
      <c r="Z132" s="79">
        <v>0</v>
      </c>
      <c r="AA132" s="79">
        <v>0</v>
      </c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80" t="s">
        <v>94</v>
      </c>
      <c r="AM132" s="68" t="s">
        <v>18</v>
      </c>
      <c r="AN132" s="73">
        <f>AN134+AN135</f>
        <v>1832.4</v>
      </c>
      <c r="AO132" s="110">
        <f>AO133</f>
        <v>2124.9</v>
      </c>
      <c r="AP132" s="128">
        <f>AP133</f>
        <v>2019.2</v>
      </c>
      <c r="AQ132" s="73">
        <f>AQ133</f>
        <v>2019.2</v>
      </c>
      <c r="AR132" s="73">
        <f>AR133</f>
        <v>2019.2</v>
      </c>
      <c r="AS132" s="61">
        <f>AR132+AQ132+AP132+AO132+AN132</f>
        <v>10014.9</v>
      </c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</row>
    <row r="133" spans="1:83" ht="64.5" customHeight="1">
      <c r="A133" s="57">
        <v>3</v>
      </c>
      <c r="B133" s="57">
        <v>1</v>
      </c>
      <c r="C133" s="57">
        <v>1</v>
      </c>
      <c r="D133" s="57">
        <v>0</v>
      </c>
      <c r="E133" s="57">
        <v>1</v>
      </c>
      <c r="F133" s="57">
        <v>0</v>
      </c>
      <c r="G133" s="57">
        <v>4</v>
      </c>
      <c r="H133" s="57">
        <v>2</v>
      </c>
      <c r="I133" s="57">
        <v>1</v>
      </c>
      <c r="J133" s="57">
        <v>9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57">
        <v>0</v>
      </c>
      <c r="R133" s="57">
        <v>2</v>
      </c>
      <c r="S133" s="57">
        <v>1</v>
      </c>
      <c r="T133" s="57">
        <v>0</v>
      </c>
      <c r="U133" s="57">
        <v>1</v>
      </c>
      <c r="V133" s="57">
        <v>0</v>
      </c>
      <c r="W133" s="57">
        <v>0</v>
      </c>
      <c r="X133" s="57">
        <v>0</v>
      </c>
      <c r="Y133" s="57">
        <v>0</v>
      </c>
      <c r="Z133" s="57">
        <v>0</v>
      </c>
      <c r="AA133" s="57">
        <v>0</v>
      </c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4" t="s">
        <v>91</v>
      </c>
      <c r="AM133" s="60" t="s">
        <v>18</v>
      </c>
      <c r="AN133" s="74">
        <v>1832.4</v>
      </c>
      <c r="AO133" s="111">
        <f>AO134+AO135</f>
        <v>2124.9</v>
      </c>
      <c r="AP133" s="129">
        <f>AP134+AP135</f>
        <v>2019.2</v>
      </c>
      <c r="AQ133" s="74">
        <f>AQ134+AQ135</f>
        <v>2019.2</v>
      </c>
      <c r="AR133" s="74">
        <f>AR134+AR135</f>
        <v>2019.2</v>
      </c>
      <c r="AS133" s="61">
        <f>AS134+AS135</f>
        <v>10014.9</v>
      </c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</row>
    <row r="134" spans="1:45" ht="50.25" customHeight="1">
      <c r="A134" s="75">
        <v>3</v>
      </c>
      <c r="B134" s="75">
        <v>1</v>
      </c>
      <c r="C134" s="74">
        <v>1</v>
      </c>
      <c r="D134" s="74">
        <v>0</v>
      </c>
      <c r="E134" s="74">
        <v>1</v>
      </c>
      <c r="F134" s="74">
        <v>0</v>
      </c>
      <c r="G134" s="74">
        <v>4</v>
      </c>
      <c r="H134" s="74">
        <v>2</v>
      </c>
      <c r="I134" s="74">
        <v>1</v>
      </c>
      <c r="J134" s="74">
        <v>9</v>
      </c>
      <c r="K134" s="74">
        <v>0</v>
      </c>
      <c r="L134" s="74">
        <v>0</v>
      </c>
      <c r="M134" s="74">
        <v>4</v>
      </c>
      <c r="N134" s="74">
        <v>1</v>
      </c>
      <c r="O134" s="74">
        <v>4</v>
      </c>
      <c r="P134" s="74">
        <v>5</v>
      </c>
      <c r="Q134" s="74" t="s">
        <v>93</v>
      </c>
      <c r="R134" s="57">
        <v>2</v>
      </c>
      <c r="S134" s="57">
        <v>1</v>
      </c>
      <c r="T134" s="57">
        <v>0</v>
      </c>
      <c r="U134" s="57">
        <v>1</v>
      </c>
      <c r="V134" s="57">
        <v>0</v>
      </c>
      <c r="W134" s="57">
        <v>0</v>
      </c>
      <c r="X134" s="57">
        <v>0</v>
      </c>
      <c r="Y134" s="57">
        <v>0</v>
      </c>
      <c r="Z134" s="57">
        <v>0</v>
      </c>
      <c r="AA134" s="57">
        <v>0</v>
      </c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54" t="s">
        <v>92</v>
      </c>
      <c r="AM134" s="60" t="s">
        <v>18</v>
      </c>
      <c r="AN134" s="74"/>
      <c r="AO134" s="111">
        <v>354</v>
      </c>
      <c r="AP134" s="129">
        <v>581.5</v>
      </c>
      <c r="AQ134" s="74">
        <v>581.5</v>
      </c>
      <c r="AR134" s="74">
        <v>581.5</v>
      </c>
      <c r="AS134" s="61">
        <f>AR134+AQ134+AP134+AO134+AN134</f>
        <v>2098.5</v>
      </c>
    </row>
    <row r="135" spans="1:45" ht="35.25" customHeight="1">
      <c r="A135" s="75">
        <v>3</v>
      </c>
      <c r="B135" s="75">
        <v>1</v>
      </c>
      <c r="C135" s="74">
        <v>1</v>
      </c>
      <c r="D135" s="74">
        <v>0</v>
      </c>
      <c r="E135" s="74">
        <v>1</v>
      </c>
      <c r="F135" s="74">
        <v>0</v>
      </c>
      <c r="G135" s="74">
        <v>4</v>
      </c>
      <c r="H135" s="74">
        <v>2</v>
      </c>
      <c r="I135" s="74">
        <v>1</v>
      </c>
      <c r="J135" s="74">
        <v>9</v>
      </c>
      <c r="K135" s="74">
        <v>0</v>
      </c>
      <c r="L135" s="74">
        <v>0</v>
      </c>
      <c r="M135" s="74">
        <v>4</v>
      </c>
      <c r="N135" s="74">
        <v>1</v>
      </c>
      <c r="O135" s="74">
        <v>5</v>
      </c>
      <c r="P135" s="74">
        <v>0</v>
      </c>
      <c r="Q135" s="74" t="s">
        <v>93</v>
      </c>
      <c r="R135" s="57">
        <v>2</v>
      </c>
      <c r="S135" s="57">
        <v>1</v>
      </c>
      <c r="T135" s="57">
        <v>0</v>
      </c>
      <c r="U135" s="57">
        <v>1</v>
      </c>
      <c r="V135" s="57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0</v>
      </c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54" t="s">
        <v>34</v>
      </c>
      <c r="AM135" s="60" t="s">
        <v>18</v>
      </c>
      <c r="AN135" s="74">
        <v>1832.4</v>
      </c>
      <c r="AO135" s="112">
        <v>1770.9</v>
      </c>
      <c r="AP135" s="129">
        <v>1437.7</v>
      </c>
      <c r="AQ135" s="74">
        <v>1437.7</v>
      </c>
      <c r="AR135" s="74">
        <v>1437.7</v>
      </c>
      <c r="AS135" s="61">
        <f>AR135+AQ135+AP135+AO135+AN135</f>
        <v>7916.4</v>
      </c>
    </row>
    <row r="136" spans="1:40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7"/>
      <c r="AM136" s="78"/>
      <c r="AN136" s="78"/>
    </row>
    <row r="137" spans="1:40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7"/>
      <c r="AM137" s="78"/>
      <c r="AN137" s="78"/>
    </row>
    <row r="138" spans="1:40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7"/>
      <c r="AM138" s="78"/>
      <c r="AN138" s="78"/>
    </row>
    <row r="139" spans="1:40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7"/>
      <c r="AM139" s="78"/>
      <c r="AN139" s="78"/>
    </row>
    <row r="140" ht="12.75">
      <c r="AL140" s="6"/>
    </row>
  </sheetData>
  <sheetProtection/>
  <mergeCells count="53">
    <mergeCell ref="AS16:AS18"/>
    <mergeCell ref="AN17:AN18"/>
    <mergeCell ref="AO17:AO18"/>
    <mergeCell ref="AP17:AP18"/>
    <mergeCell ref="AQ17:AQ18"/>
    <mergeCell ref="AN7:AS7"/>
    <mergeCell ref="AN16:AR16"/>
    <mergeCell ref="AR17:AR18"/>
    <mergeCell ref="AN5:AS5"/>
    <mergeCell ref="AN6:AS6"/>
    <mergeCell ref="A5:AB5"/>
    <mergeCell ref="AN8:AS8"/>
    <mergeCell ref="A13:AB13"/>
    <mergeCell ref="A14:AB14"/>
    <mergeCell ref="F7:AL7"/>
    <mergeCell ref="H8:AL8"/>
    <mergeCell ref="A12:J12"/>
    <mergeCell ref="AM16:AM18"/>
    <mergeCell ref="AB16:AK16"/>
    <mergeCell ref="AG17:AI18"/>
    <mergeCell ref="AJ17:AK18"/>
    <mergeCell ref="AL16:AL18"/>
    <mergeCell ref="AN1:AS1"/>
    <mergeCell ref="AN2:AS2"/>
    <mergeCell ref="AN3:AS3"/>
    <mergeCell ref="A10:AL10"/>
    <mergeCell ref="AN4:AS4"/>
    <mergeCell ref="AV13:BA13"/>
    <mergeCell ref="AV11:BA11"/>
    <mergeCell ref="AU9:BA9"/>
    <mergeCell ref="D17:E18"/>
    <mergeCell ref="H17:Q17"/>
    <mergeCell ref="H18:I18"/>
    <mergeCell ref="K18:L18"/>
    <mergeCell ref="M18:Q18"/>
    <mergeCell ref="F17:G18"/>
    <mergeCell ref="AF17:AF18"/>
    <mergeCell ref="AU5:BA5"/>
    <mergeCell ref="AU6:BA6"/>
    <mergeCell ref="AU7:BA7"/>
    <mergeCell ref="AU8:BA8"/>
    <mergeCell ref="AU10:BA10"/>
    <mergeCell ref="AV12:BA12"/>
    <mergeCell ref="AD17:AE18"/>
    <mergeCell ref="R16:AA16"/>
    <mergeCell ref="A16:Q16"/>
    <mergeCell ref="V17:V18"/>
    <mergeCell ref="W17:Y18"/>
    <mergeCell ref="Z17:AA18"/>
    <mergeCell ref="R17:S18"/>
    <mergeCell ref="T17:T18"/>
    <mergeCell ref="U17:U18"/>
    <mergeCell ref="A17:C18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2017-09-20T05:56:09Z</cp:lastPrinted>
  <dcterms:created xsi:type="dcterms:W3CDTF">2013-08-05T12:36:42Z</dcterms:created>
  <dcterms:modified xsi:type="dcterms:W3CDTF">2018-03-03T09:48:03Z</dcterms:modified>
  <cp:category/>
  <cp:version/>
  <cp:contentType/>
  <cp:contentStatus/>
</cp:coreProperties>
</file>